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E:\03_倶楽部\013.とねやま_倶楽部\03.レスリング部\03.全国\08.全グレ\2022\02.事前準備\"/>
    </mc:Choice>
  </mc:AlternateContent>
  <xr:revisionPtr revIDLastSave="0" documentId="13_ncr:1_{023E3A8B-0E34-46EE-9A37-9E23985AC1BB}" xr6:coauthVersionLast="47" xr6:coauthVersionMax="47" xr10:uidLastSave="{00000000-0000-0000-0000-000000000000}"/>
  <bookViews>
    <workbookView xWindow="1605" yWindow="1335" windowWidth="25380" windowHeight="14775" firstSheet="1" activeTab="1" xr2:uid="{00000000-000D-0000-FFFF-FFFF00000000}"/>
  </bookViews>
  <sheets>
    <sheet name="XXXXXX" sheetId="4" state="veryHidden" r:id="rId1"/>
    <sheet name="お願い" sheetId="11" r:id="rId2"/>
    <sheet name="参加申込A" sheetId="1" r:id="rId3"/>
    <sheet name="参加申込B－１" sheetId="5" r:id="rId4"/>
    <sheet name="参加申込B－２" sheetId="8" r:id="rId5"/>
    <sheet name="参加申込B－３" sheetId="9" r:id="rId6"/>
    <sheet name="各校顧問提出２" sheetId="6" state="hidden" r:id="rId7"/>
    <sheet name="データ（削除しないで）" sheetId="10" r:id="rId8"/>
    <sheet name="memo" sheetId="7" r:id="rId9"/>
  </sheets>
  <definedNames>
    <definedName name="_xlnm.Print_Area" localSheetId="6">各校顧問提出２!$A$1:$F$17</definedName>
    <definedName name="_xlnm.Print_Area" localSheetId="2">参加申込A!$A$1:$J$52</definedName>
    <definedName name="_xlnm.Print_Area" localSheetId="3">'参加申込B－１'!$A$1:$G$48</definedName>
    <definedName name="_xlnm.Print_Area" localSheetId="4">'参加申込B－２'!$A$1:$G$31</definedName>
    <definedName name="_xlnm.Print_Area" localSheetId="5">'参加申込B－３'!$A$1:$G$31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" i="5" l="1"/>
  <c r="B6" i="1"/>
  <c r="G75" i="10" s="1"/>
  <c r="M8" i="11"/>
  <c r="H78" i="10"/>
  <c r="H77" i="10"/>
  <c r="H76" i="10"/>
  <c r="H75" i="10"/>
  <c r="H74" i="10"/>
  <c r="H73" i="10"/>
  <c r="H72" i="10"/>
  <c r="H71" i="10"/>
  <c r="H70" i="10"/>
  <c r="H69" i="10"/>
  <c r="H68" i="10"/>
  <c r="H67" i="10"/>
  <c r="H66" i="10"/>
  <c r="H65" i="10"/>
  <c r="H64" i="10"/>
  <c r="H63" i="10"/>
  <c r="F78" i="10"/>
  <c r="E78" i="10"/>
  <c r="F77" i="10"/>
  <c r="E77" i="10"/>
  <c r="F76" i="10"/>
  <c r="E76" i="10"/>
  <c r="F75" i="10"/>
  <c r="E75" i="10"/>
  <c r="F74" i="10"/>
  <c r="E74" i="10"/>
  <c r="F73" i="10"/>
  <c r="E73" i="10"/>
  <c r="F72" i="10"/>
  <c r="E72" i="10"/>
  <c r="F71" i="10"/>
  <c r="E71" i="10"/>
  <c r="F70" i="10"/>
  <c r="E70" i="10"/>
  <c r="F69" i="10"/>
  <c r="E69" i="10"/>
  <c r="F68" i="10"/>
  <c r="E68" i="10"/>
  <c r="F67" i="10"/>
  <c r="E67" i="10"/>
  <c r="F66" i="10"/>
  <c r="E66" i="10"/>
  <c r="F65" i="10"/>
  <c r="E65" i="10"/>
  <c r="F64" i="10"/>
  <c r="E64" i="10"/>
  <c r="F63" i="10"/>
  <c r="E63" i="10"/>
  <c r="H62" i="10"/>
  <c r="H61" i="10"/>
  <c r="H60" i="10"/>
  <c r="H59" i="10"/>
  <c r="H58" i="10"/>
  <c r="H57" i="10"/>
  <c r="H56" i="10"/>
  <c r="H55" i="10"/>
  <c r="H54" i="10"/>
  <c r="H53" i="10"/>
  <c r="H52" i="10"/>
  <c r="H51" i="10"/>
  <c r="H50" i="10"/>
  <c r="H49" i="10"/>
  <c r="H48" i="10"/>
  <c r="H47" i="10"/>
  <c r="G66" i="10" l="1"/>
  <c r="G70" i="10"/>
  <c r="G74" i="10"/>
  <c r="G78" i="10"/>
  <c r="G69" i="10"/>
  <c r="G73" i="10"/>
  <c r="G77" i="10"/>
  <c r="G47" i="10"/>
  <c r="G65" i="10"/>
  <c r="G64" i="10"/>
  <c r="G68" i="10"/>
  <c r="G72" i="10"/>
  <c r="G76" i="10"/>
  <c r="G63" i="10"/>
  <c r="G67" i="10"/>
  <c r="G71" i="10"/>
  <c r="G62" i="10"/>
  <c r="F62" i="10"/>
  <c r="E62" i="10"/>
  <c r="G61" i="10"/>
  <c r="F61" i="10"/>
  <c r="E61" i="10"/>
  <c r="G60" i="10"/>
  <c r="F60" i="10"/>
  <c r="E60" i="10"/>
  <c r="G59" i="10"/>
  <c r="F59" i="10"/>
  <c r="E59" i="10"/>
  <c r="G58" i="10"/>
  <c r="F58" i="10"/>
  <c r="E58" i="10"/>
  <c r="G57" i="10"/>
  <c r="F57" i="10"/>
  <c r="E57" i="10"/>
  <c r="G56" i="10"/>
  <c r="F56" i="10"/>
  <c r="E56" i="10"/>
  <c r="G55" i="10"/>
  <c r="F55" i="10"/>
  <c r="E55" i="10"/>
  <c r="G54" i="10"/>
  <c r="F54" i="10"/>
  <c r="E54" i="10"/>
  <c r="G53" i="10"/>
  <c r="F53" i="10"/>
  <c r="E53" i="10"/>
  <c r="G52" i="10"/>
  <c r="F52" i="10"/>
  <c r="E52" i="10"/>
  <c r="G51" i="10"/>
  <c r="F51" i="10"/>
  <c r="E51" i="10"/>
  <c r="G50" i="10"/>
  <c r="F50" i="10"/>
  <c r="E50" i="10"/>
  <c r="G49" i="10"/>
  <c r="F49" i="10"/>
  <c r="E49" i="10"/>
  <c r="G48" i="10"/>
  <c r="F48" i="10"/>
  <c r="E48" i="10"/>
  <c r="F47" i="10"/>
  <c r="E47" i="10"/>
  <c r="L42" i="10"/>
  <c r="L41" i="10"/>
  <c r="L40" i="10"/>
  <c r="L39" i="10"/>
  <c r="L38" i="10"/>
  <c r="L37" i="10"/>
  <c r="L36" i="10"/>
  <c r="L35" i="10"/>
  <c r="L34" i="10"/>
  <c r="L33" i="10"/>
  <c r="L32" i="10"/>
  <c r="L31" i="10"/>
  <c r="L30" i="10"/>
  <c r="L29" i="10"/>
  <c r="L28" i="10"/>
  <c r="L27" i="10"/>
  <c r="I42" i="10"/>
  <c r="H42" i="10"/>
  <c r="I41" i="10"/>
  <c r="H41" i="10"/>
  <c r="I40" i="10"/>
  <c r="H40" i="10"/>
  <c r="I39" i="10"/>
  <c r="H39" i="10"/>
  <c r="I38" i="10"/>
  <c r="H38" i="10"/>
  <c r="I37" i="10"/>
  <c r="H37" i="10"/>
  <c r="I36" i="10"/>
  <c r="H36" i="10"/>
  <c r="I35" i="10"/>
  <c r="H35" i="10"/>
  <c r="I34" i="10"/>
  <c r="H34" i="10"/>
  <c r="I33" i="10"/>
  <c r="H33" i="10"/>
  <c r="I32" i="10"/>
  <c r="H32" i="10"/>
  <c r="I31" i="10"/>
  <c r="H31" i="10"/>
  <c r="I30" i="10"/>
  <c r="H30" i="10"/>
  <c r="I29" i="10"/>
  <c r="H29" i="10"/>
  <c r="I28" i="10"/>
  <c r="H28" i="10"/>
  <c r="I27" i="10"/>
  <c r="H27" i="10"/>
  <c r="T42" i="10" l="1"/>
  <c r="T41" i="10"/>
  <c r="T40" i="10"/>
  <c r="T39" i="10"/>
  <c r="T38" i="10"/>
  <c r="T37" i="10"/>
  <c r="T36" i="10"/>
  <c r="T35" i="10"/>
  <c r="T34" i="10"/>
  <c r="T33" i="10"/>
  <c r="T32" i="10"/>
  <c r="T31" i="10"/>
  <c r="T30" i="10"/>
  <c r="T29" i="10"/>
  <c r="T28" i="10"/>
  <c r="T27" i="10"/>
  <c r="S42" i="10"/>
  <c r="S41" i="10"/>
  <c r="S40" i="10"/>
  <c r="S39" i="10"/>
  <c r="S38" i="10"/>
  <c r="S37" i="10"/>
  <c r="S36" i="10"/>
  <c r="S35" i="10"/>
  <c r="S34" i="10"/>
  <c r="S33" i="10"/>
  <c r="S32" i="10"/>
  <c r="S31" i="10"/>
  <c r="S30" i="10"/>
  <c r="S29" i="10"/>
  <c r="S28" i="10"/>
  <c r="S27" i="10"/>
  <c r="R42" i="10"/>
  <c r="R41" i="10"/>
  <c r="R40" i="10"/>
  <c r="R39" i="10"/>
  <c r="R38" i="10"/>
  <c r="R37" i="10"/>
  <c r="R36" i="10"/>
  <c r="R35" i="10"/>
  <c r="R34" i="10"/>
  <c r="R33" i="10"/>
  <c r="R32" i="10"/>
  <c r="R31" i="10"/>
  <c r="R30" i="10"/>
  <c r="R29" i="10"/>
  <c r="R28" i="10"/>
  <c r="R27" i="10"/>
  <c r="G42" i="10"/>
  <c r="G41" i="10"/>
  <c r="G40" i="10"/>
  <c r="G39" i="10"/>
  <c r="G38" i="10"/>
  <c r="G37" i="10"/>
  <c r="G36" i="10"/>
  <c r="G35" i="10"/>
  <c r="G34" i="10"/>
  <c r="G33" i="10"/>
  <c r="G32" i="10"/>
  <c r="G31" i="10"/>
  <c r="G30" i="10"/>
  <c r="G29" i="10"/>
  <c r="G28" i="10"/>
  <c r="G27" i="10"/>
  <c r="AA42" i="10"/>
  <c r="AA41" i="10"/>
  <c r="AA40" i="10"/>
  <c r="AA39" i="10"/>
  <c r="AA38" i="10"/>
  <c r="AA37" i="10"/>
  <c r="AA36" i="10"/>
  <c r="AA35" i="10"/>
  <c r="AA34" i="10"/>
  <c r="AA33" i="10"/>
  <c r="AA32" i="10"/>
  <c r="AA31" i="10"/>
  <c r="AA30" i="10"/>
  <c r="AA29" i="10"/>
  <c r="AA28" i="10"/>
  <c r="AA27" i="10"/>
  <c r="Z42" i="10"/>
  <c r="Z41" i="10"/>
  <c r="Z40" i="10"/>
  <c r="Z39" i="10"/>
  <c r="Z38" i="10"/>
  <c r="Z37" i="10"/>
  <c r="Z36" i="10"/>
  <c r="Z35" i="10"/>
  <c r="Z34" i="10"/>
  <c r="Z33" i="10"/>
  <c r="Z32" i="10"/>
  <c r="Z31" i="10"/>
  <c r="Z30" i="10"/>
  <c r="Z29" i="10"/>
  <c r="Z28" i="10"/>
  <c r="Z27" i="10"/>
  <c r="Y42" i="10"/>
  <c r="Y41" i="10"/>
  <c r="Y40" i="10"/>
  <c r="Y39" i="10"/>
  <c r="Y38" i="10"/>
  <c r="Y37" i="10"/>
  <c r="Y36" i="10"/>
  <c r="Y35" i="10"/>
  <c r="Y34" i="10"/>
  <c r="Y33" i="10"/>
  <c r="Y32" i="10"/>
  <c r="Y31" i="10"/>
  <c r="Y30" i="10"/>
  <c r="Y29" i="10"/>
  <c r="Y28" i="10"/>
  <c r="Y27" i="10"/>
  <c r="X42" i="10"/>
  <c r="X41" i="10"/>
  <c r="X40" i="10"/>
  <c r="X39" i="10"/>
  <c r="X38" i="10"/>
  <c r="X37" i="10"/>
  <c r="X36" i="10"/>
  <c r="X35" i="10"/>
  <c r="X34" i="10"/>
  <c r="X33" i="10"/>
  <c r="X32" i="10"/>
  <c r="X31" i="10"/>
  <c r="X30" i="10"/>
  <c r="X29" i="10"/>
  <c r="X28" i="10"/>
  <c r="X27" i="10"/>
  <c r="A96" i="1"/>
  <c r="A97" i="1" s="1"/>
  <c r="A96" i="5"/>
  <c r="A97" i="5" s="1"/>
  <c r="D20" i="10" s="1"/>
  <c r="T22" i="10"/>
  <c r="T21" i="10"/>
  <c r="T20" i="10"/>
  <c r="T19" i="10"/>
  <c r="T18" i="10"/>
  <c r="T17" i="10"/>
  <c r="T16" i="10"/>
  <c r="T15" i="10"/>
  <c r="T14" i="10"/>
  <c r="T13" i="10"/>
  <c r="T12" i="10"/>
  <c r="T11" i="10"/>
  <c r="T10" i="10"/>
  <c r="T9" i="10"/>
  <c r="T8" i="10"/>
  <c r="T7" i="10"/>
  <c r="L22" i="10"/>
  <c r="L21" i="10"/>
  <c r="L20" i="10"/>
  <c r="L19" i="10"/>
  <c r="L18" i="10"/>
  <c r="L17" i="10"/>
  <c r="L16" i="10"/>
  <c r="L15" i="10"/>
  <c r="L14" i="10"/>
  <c r="L13" i="10"/>
  <c r="L12" i="10"/>
  <c r="L11" i="10"/>
  <c r="L10" i="10"/>
  <c r="L9" i="10"/>
  <c r="L8" i="10"/>
  <c r="L7" i="10"/>
  <c r="I22" i="10"/>
  <c r="I21" i="10"/>
  <c r="I20" i="10"/>
  <c r="I19" i="10"/>
  <c r="I18" i="10"/>
  <c r="I17" i="10"/>
  <c r="I16" i="10"/>
  <c r="I15" i="10"/>
  <c r="I14" i="10"/>
  <c r="I13" i="10"/>
  <c r="I12" i="10"/>
  <c r="I11" i="10"/>
  <c r="I10" i="10"/>
  <c r="I9" i="10"/>
  <c r="I8" i="10"/>
  <c r="I7" i="10"/>
  <c r="H22" i="10"/>
  <c r="H21" i="10"/>
  <c r="H20" i="10"/>
  <c r="H19" i="10"/>
  <c r="H18" i="10"/>
  <c r="H17" i="10"/>
  <c r="H16" i="10"/>
  <c r="H15" i="10"/>
  <c r="H14" i="10"/>
  <c r="H13" i="10"/>
  <c r="H12" i="10"/>
  <c r="H11" i="10"/>
  <c r="H10" i="10"/>
  <c r="H9" i="10"/>
  <c r="H8" i="10"/>
  <c r="H7" i="10"/>
  <c r="G22" i="10"/>
  <c r="G21" i="10"/>
  <c r="G20" i="10"/>
  <c r="G19" i="10"/>
  <c r="G18" i="10"/>
  <c r="G17" i="10"/>
  <c r="G16" i="10"/>
  <c r="G15" i="10"/>
  <c r="G14" i="10"/>
  <c r="G13" i="10"/>
  <c r="G12" i="10"/>
  <c r="G11" i="10"/>
  <c r="G10" i="10"/>
  <c r="G9" i="10"/>
  <c r="G8" i="10"/>
  <c r="G7" i="10"/>
  <c r="C10" i="8"/>
  <c r="C10" i="9" s="1"/>
  <c r="C8" i="8"/>
  <c r="C8" i="9" s="1"/>
  <c r="A6" i="8"/>
  <c r="A6" i="9"/>
  <c r="B5" i="9"/>
  <c r="B5" i="8"/>
  <c r="D10" i="10" l="1"/>
  <c r="D7" i="10"/>
  <c r="D11" i="10"/>
  <c r="D15" i="10"/>
  <c r="D19" i="10"/>
  <c r="D14" i="10"/>
  <c r="D18" i="10"/>
  <c r="D22" i="10"/>
  <c r="A96" i="9"/>
  <c r="A96" i="8"/>
  <c r="D8" i="10"/>
  <c r="D12" i="10"/>
  <c r="D16" i="10"/>
  <c r="A97" i="9"/>
  <c r="A97" i="8"/>
  <c r="D9" i="10"/>
  <c r="D13" i="10"/>
  <c r="D17" i="10"/>
  <c r="D21" i="10"/>
  <c r="D78" i="10"/>
  <c r="D76" i="10"/>
  <c r="D74" i="10"/>
  <c r="D72" i="10"/>
  <c r="D70" i="10"/>
  <c r="D68" i="10"/>
  <c r="D66" i="10"/>
  <c r="D64" i="10"/>
  <c r="D77" i="10"/>
  <c r="D75" i="10"/>
  <c r="D73" i="10"/>
  <c r="D71" i="10"/>
  <c r="D69" i="10"/>
  <c r="D67" i="10"/>
  <c r="D65" i="10"/>
  <c r="D63" i="10"/>
  <c r="D62" i="10"/>
  <c r="D61" i="10"/>
  <c r="D60" i="10"/>
  <c r="D59" i="10"/>
  <c r="D58" i="10"/>
  <c r="D57" i="10"/>
  <c r="D56" i="10"/>
  <c r="D55" i="10"/>
  <c r="D54" i="10"/>
  <c r="D53" i="10"/>
  <c r="D52" i="10"/>
  <c r="D51" i="10"/>
  <c r="D50" i="10"/>
  <c r="D49" i="10"/>
  <c r="D48" i="10"/>
  <c r="D47" i="10"/>
  <c r="D42" i="10"/>
  <c r="D40" i="10"/>
  <c r="D38" i="10"/>
  <c r="D36" i="10"/>
  <c r="D34" i="10"/>
  <c r="D32" i="10"/>
  <c r="D30" i="10"/>
  <c r="D28" i="10"/>
  <c r="D41" i="10"/>
  <c r="D39" i="10"/>
  <c r="D37" i="10"/>
  <c r="D35" i="10"/>
  <c r="D33" i="10"/>
  <c r="D31" i="10"/>
  <c r="D29" i="10"/>
  <c r="D27" i="10"/>
  <c r="AA22" i="10"/>
  <c r="AA21" i="10"/>
  <c r="AA20" i="10"/>
  <c r="AA19" i="10"/>
  <c r="AA18" i="10"/>
  <c r="AA17" i="10"/>
  <c r="AA16" i="10"/>
  <c r="AA15" i="10"/>
  <c r="AA14" i="10"/>
  <c r="AA13" i="10"/>
  <c r="AA12" i="10"/>
  <c r="AA11" i="10"/>
  <c r="AA10" i="10"/>
  <c r="AA9" i="10"/>
  <c r="AA8" i="10"/>
  <c r="AA7" i="10"/>
  <c r="Z22" i="10"/>
  <c r="Z21" i="10"/>
  <c r="Z20" i="10"/>
  <c r="Z19" i="10"/>
  <c r="Z18" i="10"/>
  <c r="Z17" i="10"/>
  <c r="Z16" i="10"/>
  <c r="Z15" i="10"/>
  <c r="Z14" i="10"/>
  <c r="F14" i="10" s="1"/>
  <c r="Z13" i="10"/>
  <c r="F13" i="10" s="1"/>
  <c r="Z12" i="10"/>
  <c r="F12" i="10" s="1"/>
  <c r="Z11" i="10"/>
  <c r="Z10" i="10"/>
  <c r="Z9" i="10"/>
  <c r="Z8" i="10"/>
  <c r="Z7" i="10"/>
  <c r="X7" i="10"/>
  <c r="Y22" i="10"/>
  <c r="Y21" i="10"/>
  <c r="Y20" i="10"/>
  <c r="Y19" i="10"/>
  <c r="Y18" i="10"/>
  <c r="Y17" i="10"/>
  <c r="Y16" i="10"/>
  <c r="Y15" i="10"/>
  <c r="Y14" i="10"/>
  <c r="Y13" i="10"/>
  <c r="Y12" i="10"/>
  <c r="Y11" i="10"/>
  <c r="Y10" i="10"/>
  <c r="Y9" i="10"/>
  <c r="Y8" i="10"/>
  <c r="Y7" i="10"/>
  <c r="X22" i="10"/>
  <c r="E22" i="10" s="1"/>
  <c r="X21" i="10"/>
  <c r="X20" i="10"/>
  <c r="E20" i="10" s="1"/>
  <c r="X19" i="10"/>
  <c r="X18" i="10"/>
  <c r="E18" i="10" s="1"/>
  <c r="X17" i="10"/>
  <c r="X16" i="10"/>
  <c r="E16" i="10" s="1"/>
  <c r="X15" i="10"/>
  <c r="X14" i="10"/>
  <c r="X13" i="10"/>
  <c r="X12" i="10"/>
  <c r="X11" i="10"/>
  <c r="X10" i="10"/>
  <c r="E10" i="10" s="1"/>
  <c r="X9" i="10"/>
  <c r="X8" i="10"/>
  <c r="E8" i="10" s="1"/>
  <c r="E41" i="10"/>
  <c r="E40" i="10"/>
  <c r="E39" i="10"/>
  <c r="E35" i="10"/>
  <c r="F33" i="10"/>
  <c r="F32" i="10"/>
  <c r="E31" i="10"/>
  <c r="F28" i="10"/>
  <c r="E27" i="10"/>
  <c r="F34" i="10" l="1"/>
  <c r="F37" i="10"/>
  <c r="F42" i="10"/>
  <c r="F36" i="10"/>
  <c r="E38" i="10"/>
  <c r="F40" i="10"/>
  <c r="F19" i="10"/>
  <c r="F11" i="10"/>
  <c r="E14" i="10"/>
  <c r="E12" i="10"/>
  <c r="E36" i="10"/>
  <c r="F38" i="10"/>
  <c r="F7" i="10"/>
  <c r="F8" i="10"/>
  <c r="F9" i="10"/>
  <c r="F15" i="10"/>
  <c r="F16" i="10"/>
  <c r="F17" i="10"/>
  <c r="F18" i="10"/>
  <c r="E21" i="10"/>
  <c r="F27" i="10"/>
  <c r="F31" i="10"/>
  <c r="E33" i="10"/>
  <c r="E34" i="10"/>
  <c r="F10" i="10"/>
  <c r="F20" i="10"/>
  <c r="F21" i="10"/>
  <c r="E37" i="10"/>
  <c r="E7" i="10"/>
  <c r="E11" i="10"/>
  <c r="E15" i="10"/>
  <c r="E19" i="10"/>
  <c r="E28" i="10"/>
  <c r="F29" i="10"/>
  <c r="F30" i="10"/>
  <c r="F39" i="10"/>
  <c r="E42" i="10"/>
  <c r="E9" i="10"/>
  <c r="E13" i="10"/>
  <c r="E17" i="10"/>
  <c r="F22" i="10"/>
  <c r="E29" i="10"/>
  <c r="E30" i="10"/>
  <c r="E32" i="10"/>
  <c r="F35" i="10"/>
  <c r="F41" i="10"/>
  <c r="A1" i="9"/>
  <c r="A1" i="1"/>
  <c r="A1" i="8"/>
  <c r="A1" i="6"/>
  <c r="A1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UNITCOM PC User</author>
  </authors>
  <commentList>
    <comment ref="C12" authorId="0" shapeId="0" xr:uid="{00000000-0006-0000-03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確認・問合せ用
アドレスです
PCからのメールが受け取れるものを記入願います</t>
        </r>
      </text>
    </comment>
  </commentList>
</comments>
</file>

<file path=xl/sharedStrings.xml><?xml version="1.0" encoding="utf-8"?>
<sst xmlns="http://schemas.openxmlformats.org/spreadsheetml/2006/main" count="590" uniqueCount="227">
  <si>
    <t>【　Ａ　】　参加各高校用</t>
    <rPh sb="6" eb="8">
      <t>サンカ</t>
    </rPh>
    <rPh sb="8" eb="9">
      <t>カク</t>
    </rPh>
    <rPh sb="9" eb="11">
      <t>コウコウ</t>
    </rPh>
    <rPh sb="11" eb="12">
      <t>ヨウ</t>
    </rPh>
    <phoneticPr fontId="2"/>
  </si>
  <si>
    <t>〒　　　　　－　　　　　　　　　　　住　　所</t>
    <rPh sb="18" eb="22">
      <t>ジュウショ</t>
    </rPh>
    <phoneticPr fontId="2"/>
  </si>
  <si>
    <t>階　　級</t>
    <rPh sb="0" eb="4">
      <t>カイキュウ</t>
    </rPh>
    <phoneticPr fontId="2"/>
  </si>
  <si>
    <t>ふ　り　が　な</t>
    <phoneticPr fontId="2"/>
  </si>
  <si>
    <t>選　　手　　名</t>
    <rPh sb="0" eb="1">
      <t>セン</t>
    </rPh>
    <rPh sb="3" eb="4">
      <t>テ</t>
    </rPh>
    <rPh sb="6" eb="7">
      <t>メイ</t>
    </rPh>
    <phoneticPr fontId="2"/>
  </si>
  <si>
    <t>生　年　月　日</t>
    <rPh sb="0" eb="1">
      <t>セイ</t>
    </rPh>
    <rPh sb="2" eb="3">
      <t>ネン</t>
    </rPh>
    <rPh sb="4" eb="5">
      <t>ツキ</t>
    </rPh>
    <rPh sb="6" eb="7">
      <t>ニチ</t>
    </rPh>
    <phoneticPr fontId="2"/>
  </si>
  <si>
    <t>学</t>
    <rPh sb="0" eb="1">
      <t>ガク</t>
    </rPh>
    <phoneticPr fontId="2"/>
  </si>
  <si>
    <t>年</t>
    <rPh sb="0" eb="1">
      <t>ネン</t>
    </rPh>
    <phoneticPr fontId="2"/>
  </si>
  <si>
    <t>５５ｋｇ</t>
    <phoneticPr fontId="2"/>
  </si>
  <si>
    <t>６０ｋｇ</t>
    <phoneticPr fontId="2"/>
  </si>
  <si>
    <t>監督名</t>
    <rPh sb="0" eb="2">
      <t>カントク</t>
    </rPh>
    <rPh sb="2" eb="3">
      <t>メイ</t>
    </rPh>
    <phoneticPr fontId="2"/>
  </si>
  <si>
    <r>
      <t xml:space="preserve">〒　　　　　－　　　　　　　　　　 </t>
    </r>
    <r>
      <rPr>
        <sz val="11"/>
        <rFont val="ＭＳ Ｐゴシック"/>
        <family val="3"/>
        <charset val="128"/>
      </rPr>
      <t xml:space="preserve">   </t>
    </r>
    <r>
      <rPr>
        <sz val="11"/>
        <rFont val="ＭＳ Ｐゴシック"/>
        <family val="3"/>
        <charset val="128"/>
      </rPr>
      <t>　住　　所</t>
    </r>
    <rPh sb="22" eb="26">
      <t>ジュウショ</t>
    </rPh>
    <phoneticPr fontId="2"/>
  </si>
  <si>
    <t>電話番号　　　　　　 　―　　　　　　 　　―</t>
    <rPh sb="0" eb="2">
      <t>デンワ</t>
    </rPh>
    <rPh sb="2" eb="4">
      <t>バンゴウ</t>
    </rPh>
    <phoneticPr fontId="2"/>
  </si>
  <si>
    <t>委員長名　                 　　　　　　　　　　　　　　　　　　　印</t>
    <rPh sb="0" eb="3">
      <t>イインチョウ</t>
    </rPh>
    <rPh sb="3" eb="4">
      <t>メイ</t>
    </rPh>
    <rPh sb="41" eb="42">
      <t>イン</t>
    </rPh>
    <phoneticPr fontId="2"/>
  </si>
  <si>
    <t>学校名 ふりがな</t>
    <rPh sb="0" eb="3">
      <t>ガッコウメイ</t>
    </rPh>
    <phoneticPr fontId="2"/>
  </si>
  <si>
    <t>〕　高等学校</t>
    <phoneticPr fontId="2"/>
  </si>
  <si>
    <t>都道府県</t>
    <rPh sb="0" eb="4">
      <t>トドウフケン</t>
    </rPh>
    <phoneticPr fontId="2"/>
  </si>
  <si>
    <t>学校名</t>
    <rPh sb="0" eb="2">
      <t>ガッコウ</t>
    </rPh>
    <rPh sb="2" eb="3">
      <t>メイ</t>
    </rPh>
    <phoneticPr fontId="2"/>
  </si>
  <si>
    <t>ホテル名</t>
    <rPh sb="3" eb="4">
      <t>メイ</t>
    </rPh>
    <phoneticPr fontId="2"/>
  </si>
  <si>
    <t>宿泊者人数</t>
    <rPh sb="0" eb="2">
      <t>シュクハク</t>
    </rPh>
    <rPh sb="2" eb="3">
      <t>シャ</t>
    </rPh>
    <rPh sb="3" eb="5">
      <t>ニンズウ</t>
    </rPh>
    <phoneticPr fontId="2"/>
  </si>
  <si>
    <t>住所</t>
    <rPh sb="0" eb="2">
      <t>ジュウショ</t>
    </rPh>
    <phoneticPr fontId="2"/>
  </si>
  <si>
    <t>監督
コーチ</t>
    <rPh sb="0" eb="2">
      <t>カントク</t>
    </rPh>
    <phoneticPr fontId="2"/>
  </si>
  <si>
    <t>人</t>
    <rPh sb="0" eb="1">
      <t>ニン</t>
    </rPh>
    <phoneticPr fontId="2"/>
  </si>
  <si>
    <t>電話番号</t>
    <rPh sb="0" eb="2">
      <t>デンワ</t>
    </rPh>
    <rPh sb="2" eb="4">
      <t>バンゴウ</t>
    </rPh>
    <phoneticPr fontId="2"/>
  </si>
  <si>
    <t>選手</t>
    <rPh sb="0" eb="2">
      <t>センシュ</t>
    </rPh>
    <phoneticPr fontId="2"/>
  </si>
  <si>
    <r>
      <t>Ø</t>
    </r>
    <r>
      <rPr>
        <sz val="7"/>
        <rFont val="Times New Roman"/>
        <family val="1"/>
      </rPr>
      <t xml:space="preserve">  </t>
    </r>
    <r>
      <rPr>
        <sz val="10.5"/>
        <rFont val="ＭＳ 明朝"/>
        <family val="1"/>
        <charset val="128"/>
      </rPr>
      <t>ホテルなど宿泊施設を利用されない学校については提出不要です。</t>
    </r>
  </si>
  <si>
    <r>
      <t>Ø</t>
    </r>
    <r>
      <rPr>
        <sz val="7"/>
        <rFont val="Times New Roman"/>
        <family val="1"/>
      </rPr>
      <t xml:space="preserve">  </t>
    </r>
    <r>
      <rPr>
        <sz val="10.5"/>
        <rFont val="ＭＳ 明朝"/>
        <family val="1"/>
        <charset val="128"/>
      </rPr>
      <t>ホテルなど宿泊施設の受付に「全国グレコ」出場のための宿泊と言っておいてください（堺市内のホテルのみ）</t>
    </r>
    <rPh sb="13" eb="15">
      <t>ウケツケ</t>
    </rPh>
    <rPh sb="17" eb="19">
      <t>ゼンコク</t>
    </rPh>
    <rPh sb="23" eb="25">
      <t>シュツジョウ</t>
    </rPh>
    <rPh sb="29" eb="31">
      <t>シュクハク</t>
    </rPh>
    <rPh sb="32" eb="33">
      <t>イ</t>
    </rPh>
    <rPh sb="43" eb="46">
      <t>サカイシナイ</t>
    </rPh>
    <phoneticPr fontId="2"/>
  </si>
  <si>
    <t>５１ｋｇ</t>
    <phoneticPr fontId="2"/>
  </si>
  <si>
    <t>６５ｋｇ</t>
    <phoneticPr fontId="2"/>
  </si>
  <si>
    <t>７１ｋｇ</t>
    <phoneticPr fontId="2"/>
  </si>
  <si>
    <t>８０ｋｇ</t>
    <phoneticPr fontId="2"/>
  </si>
  <si>
    <t>９２ｋｇ</t>
    <phoneticPr fontId="2"/>
  </si>
  <si>
    <t>１２５ｋｇ</t>
    <phoneticPr fontId="2"/>
  </si>
  <si>
    <t>連絡用 アドレス：</t>
    <rPh sb="0" eb="3">
      <t>レンラクヨウ</t>
    </rPh>
    <phoneticPr fontId="2"/>
  </si>
  <si>
    <r>
      <t>l</t>
    </r>
    <r>
      <rPr>
        <sz val="7"/>
        <rFont val="Times New Roman"/>
        <family val="1"/>
      </rPr>
      <t xml:space="preserve">  </t>
    </r>
    <r>
      <rPr>
        <sz val="10.5"/>
        <rFont val="ＭＳ 明朝"/>
        <family val="1"/>
        <charset val="128"/>
      </rPr>
      <t>各学校の宿泊状況を確認いたしますので、</t>
    </r>
    <r>
      <rPr>
        <sz val="10.5"/>
        <rFont val="HG創英ﾌﾟﾚｾﾞﾝｽEB"/>
        <family val="1"/>
        <charset val="128"/>
      </rPr>
      <t>「第35回全国高校生グレコローマンスタイルレスリング選手権大会宿泊施設確認表」をご記入の上、大会に来られた時に本部進行へご提出</t>
    </r>
    <r>
      <rPr>
        <sz val="10.5"/>
        <rFont val="ＭＳ 明朝"/>
        <family val="1"/>
        <charset val="128"/>
      </rPr>
      <t>をお願いいたします。</t>
    </r>
    <rPh sb="68" eb="70">
      <t>タイカイ</t>
    </rPh>
    <rPh sb="71" eb="72">
      <t>コ</t>
    </rPh>
    <rPh sb="75" eb="76">
      <t>トキ</t>
    </rPh>
    <rPh sb="77" eb="79">
      <t>ホンブ</t>
    </rPh>
    <rPh sb="79" eb="81">
      <t>シンコウ</t>
    </rPh>
    <phoneticPr fontId="2"/>
  </si>
  <si>
    <t>電話番号　　　　　　―　　　　　　　―</t>
    <rPh sb="0" eb="2">
      <t>デンワ</t>
    </rPh>
    <rPh sb="2" eb="4">
      <t>バンゴウ</t>
    </rPh>
    <phoneticPr fontId="2"/>
  </si>
  <si>
    <t>段位番号</t>
    <rPh sb="0" eb="2">
      <t>ダンイ</t>
    </rPh>
    <rPh sb="2" eb="4">
      <t>バンゴウ</t>
    </rPh>
    <phoneticPr fontId="2"/>
  </si>
  <si>
    <t>大会名：</t>
    <rPh sb="0" eb="2">
      <t>タイカイ</t>
    </rPh>
    <rPh sb="2" eb="3">
      <t>メイ</t>
    </rPh>
    <phoneticPr fontId="2"/>
  </si>
  <si>
    <t>協会番号</t>
    <rPh sb="0" eb="2">
      <t>キョウカイ</t>
    </rPh>
    <rPh sb="2" eb="4">
      <t>バンゴウ</t>
    </rPh>
    <phoneticPr fontId="2"/>
  </si>
  <si>
    <t>校長名                            　　　　　 印</t>
    <rPh sb="0" eb="2">
      <t>コウチョウ</t>
    </rPh>
    <rPh sb="2" eb="3">
      <t>メイ</t>
    </rPh>
    <rPh sb="37" eb="38">
      <t>イン</t>
    </rPh>
    <phoneticPr fontId="2"/>
  </si>
  <si>
    <t>監督</t>
    <rPh sb="0" eb="2">
      <t>カントク</t>
    </rPh>
    <phoneticPr fontId="2"/>
  </si>
  <si>
    <t>名前</t>
    <rPh sb="0" eb="2">
      <t>ナマエ</t>
    </rPh>
    <phoneticPr fontId="2"/>
  </si>
  <si>
    <t>生年月日</t>
    <rPh sb="0" eb="1">
      <t>セイ</t>
    </rPh>
    <rPh sb="1" eb="2">
      <t>ネン</t>
    </rPh>
    <rPh sb="2" eb="3">
      <t>ツキ</t>
    </rPh>
    <rPh sb="3" eb="4">
      <t>ニチ</t>
    </rPh>
    <phoneticPr fontId="2"/>
  </si>
  <si>
    <t>コーチ</t>
    <phoneticPr fontId="2"/>
  </si>
  <si>
    <t>こうとうがっこう</t>
    <phoneticPr fontId="2"/>
  </si>
  <si>
    <t>【　Ｂ－１　】　参加都道府県用</t>
    <rPh sb="8" eb="10">
      <t>サンカ</t>
    </rPh>
    <rPh sb="10" eb="14">
      <t>トドウフケン</t>
    </rPh>
    <rPh sb="14" eb="15">
      <t>ヨウ</t>
    </rPh>
    <phoneticPr fontId="2"/>
  </si>
  <si>
    <t>B表は、２種類あります</t>
    <rPh sb="1" eb="2">
      <t>ヒョウ</t>
    </rPh>
    <rPh sb="5" eb="7">
      <t>シュルイ</t>
    </rPh>
    <phoneticPr fontId="2"/>
  </si>
  <si>
    <t>高　等　学　校　名</t>
    <rPh sb="0" eb="1">
      <t>コウ</t>
    </rPh>
    <rPh sb="2" eb="3">
      <t>ナド</t>
    </rPh>
    <rPh sb="4" eb="5">
      <t>ガク</t>
    </rPh>
    <rPh sb="6" eb="7">
      <t>コウ</t>
    </rPh>
    <rPh sb="8" eb="9">
      <t>メイ</t>
    </rPh>
    <phoneticPr fontId="2"/>
  </si>
  <si>
    <t>高等学校</t>
    <rPh sb="0" eb="2">
      <t>コウトウ</t>
    </rPh>
    <rPh sb="2" eb="4">
      <t>ガッコウ</t>
    </rPh>
    <phoneticPr fontId="2"/>
  </si>
  <si>
    <t>１</t>
    <phoneticPr fontId="2"/>
  </si>
  <si>
    <t>２</t>
    <phoneticPr fontId="2"/>
  </si>
  <si>
    <t>３</t>
    <phoneticPr fontId="2"/>
  </si>
  <si>
    <t>４</t>
    <phoneticPr fontId="2"/>
  </si>
  <si>
    <t>５</t>
    <phoneticPr fontId="2"/>
  </si>
  <si>
    <t>６</t>
    <phoneticPr fontId="2"/>
  </si>
  <si>
    <t>７</t>
    <phoneticPr fontId="2"/>
  </si>
  <si>
    <t>８</t>
    <phoneticPr fontId="2"/>
  </si>
  <si>
    <t>【　Ｂ－２　】　参加都道府県用</t>
    <rPh sb="8" eb="10">
      <t>サンカ</t>
    </rPh>
    <rPh sb="10" eb="14">
      <t>トドウフケン</t>
    </rPh>
    <rPh sb="14" eb="15">
      <t>ヨウ</t>
    </rPh>
    <phoneticPr fontId="2"/>
  </si>
  <si>
    <t>下記の選手の参加を認めます。</t>
    <rPh sb="0" eb="2">
      <t>カキ</t>
    </rPh>
    <rPh sb="3" eb="5">
      <t>センシュ</t>
    </rPh>
    <rPh sb="6" eb="8">
      <t>サンカ</t>
    </rPh>
    <rPh sb="9" eb="10">
      <t>ミト</t>
    </rPh>
    <phoneticPr fontId="2"/>
  </si>
  <si>
    <t>高　等　学　校　名</t>
    <phoneticPr fontId="2"/>
  </si>
  <si>
    <t>下記の監督・コーチの参加を認めます。</t>
    <rPh sb="0" eb="2">
      <t>カキ</t>
    </rPh>
    <rPh sb="3" eb="5">
      <t>カントク</t>
    </rPh>
    <rPh sb="10" eb="12">
      <t>サンカ</t>
    </rPh>
    <rPh sb="13" eb="14">
      <t>ミト</t>
    </rPh>
    <phoneticPr fontId="2"/>
  </si>
  <si>
    <t>【　Ｂ－３　】　参加都道府県用</t>
    <rPh sb="8" eb="10">
      <t>サンカ</t>
    </rPh>
    <rPh sb="10" eb="14">
      <t>トドウフケン</t>
    </rPh>
    <rPh sb="14" eb="15">
      <t>ヨウ</t>
    </rPh>
    <phoneticPr fontId="2"/>
  </si>
  <si>
    <t>９</t>
    <phoneticPr fontId="2"/>
  </si>
  <si>
    <t>１０</t>
    <phoneticPr fontId="2"/>
  </si>
  <si>
    <t>１１</t>
    <phoneticPr fontId="2"/>
  </si>
  <si>
    <t>１２</t>
    <phoneticPr fontId="2"/>
  </si>
  <si>
    <t>１３</t>
    <phoneticPr fontId="2"/>
  </si>
  <si>
    <t>１４</t>
    <phoneticPr fontId="2"/>
  </si>
  <si>
    <t>１５</t>
    <phoneticPr fontId="2"/>
  </si>
  <si>
    <t>１６</t>
    <phoneticPr fontId="2"/>
  </si>
  <si>
    <t>B-2で足りないときは、これを使ってください</t>
    <rPh sb="4" eb="5">
      <t>タ</t>
    </rPh>
    <rPh sb="15" eb="16">
      <t>ツカ</t>
    </rPh>
    <phoneticPr fontId="2"/>
  </si>
  <si>
    <t>ID</t>
    <phoneticPr fontId="20"/>
  </si>
  <si>
    <t>No</t>
    <phoneticPr fontId="20"/>
  </si>
  <si>
    <t>No（県番号）</t>
    <phoneticPr fontId="2"/>
  </si>
  <si>
    <t>名前</t>
    <rPh sb="0" eb="2">
      <t>ナマエ</t>
    </rPh>
    <phoneticPr fontId="20"/>
  </si>
  <si>
    <t>なまえ</t>
    <phoneticPr fontId="20"/>
  </si>
  <si>
    <t>都道府県</t>
    <rPh sb="0" eb="4">
      <t>トドウフケン</t>
    </rPh>
    <phoneticPr fontId="21"/>
  </si>
  <si>
    <t>学校名</t>
    <rPh sb="0" eb="3">
      <t>ガッコウメイ</t>
    </rPh>
    <phoneticPr fontId="21"/>
  </si>
  <si>
    <t>がっこうめい</t>
  </si>
  <si>
    <t>正副</t>
    <rPh sb="0" eb="2">
      <t>セイフク</t>
    </rPh>
    <phoneticPr fontId="22"/>
  </si>
  <si>
    <t>階級</t>
    <rPh sb="0" eb="2">
      <t>カイキュウ</t>
    </rPh>
    <phoneticPr fontId="21"/>
  </si>
  <si>
    <t>学年</t>
    <rPh sb="0" eb="2">
      <t>ガクネン</t>
    </rPh>
    <phoneticPr fontId="21"/>
  </si>
  <si>
    <t>抽選</t>
    <rPh sb="0" eb="2">
      <t>チュウセン</t>
    </rPh>
    <phoneticPr fontId="2"/>
  </si>
  <si>
    <t>kg</t>
    <phoneticPr fontId="20"/>
  </si>
  <si>
    <t>ブロック</t>
    <phoneticPr fontId="23"/>
  </si>
  <si>
    <t>正式名称</t>
    <rPh sb="0" eb="2">
      <t>セイシキ</t>
    </rPh>
    <rPh sb="2" eb="4">
      <t>メイショウ</t>
    </rPh>
    <phoneticPr fontId="2"/>
  </si>
  <si>
    <t>生年月日</t>
    <rPh sb="0" eb="2">
      <t>セイネン</t>
    </rPh>
    <rPh sb="2" eb="4">
      <t>ガッピ</t>
    </rPh>
    <phoneticPr fontId="2"/>
  </si>
  <si>
    <t>名前</t>
    <rPh sb="0" eb="2">
      <t>ナマエ</t>
    </rPh>
    <phoneticPr fontId="21"/>
  </si>
  <si>
    <t>なまえ</t>
    <phoneticPr fontId="2"/>
  </si>
  <si>
    <t>監督</t>
    <rPh sb="0" eb="2">
      <t>カントク</t>
    </rPh>
    <phoneticPr fontId="20"/>
  </si>
  <si>
    <t>20210416 変更</t>
    <rPh sb="9" eb="11">
      <t>ヘンコウ</t>
    </rPh>
    <phoneticPr fontId="2"/>
  </si>
  <si>
    <t>・</t>
    <phoneticPr fontId="2"/>
  </si>
  <si>
    <t>協会番号の欄を作成</t>
    <rPh sb="0" eb="2">
      <t>キョウカイ</t>
    </rPh>
    <rPh sb="2" eb="4">
      <t>バンゴウ</t>
    </rPh>
    <rPh sb="5" eb="6">
      <t>ラン</t>
    </rPh>
    <rPh sb="7" eb="9">
      <t>サクセイ</t>
    </rPh>
    <phoneticPr fontId="2"/>
  </si>
  <si>
    <t>全体的にフォームを修正</t>
    <rPh sb="0" eb="3">
      <t>ゼンタイテキ</t>
    </rPh>
    <rPh sb="9" eb="11">
      <t>シュウセイ</t>
    </rPh>
    <phoneticPr fontId="2"/>
  </si>
  <si>
    <t>【　Ｂ　】　参加都道府を大きく変更</t>
    <rPh sb="12" eb="13">
      <t>オオ</t>
    </rPh>
    <rPh sb="15" eb="17">
      <t>ヘンコウ</t>
    </rPh>
    <phoneticPr fontId="2"/>
  </si>
  <si>
    <t>【　Ｂ－１　】　参加都道府　従来のもの</t>
    <rPh sb="14" eb="16">
      <t>ジュウライ</t>
    </rPh>
    <phoneticPr fontId="2"/>
  </si>
  <si>
    <t>【　Ｂ－２　】　参加都道府　は、監督・コーチの一覧を新規作成</t>
    <rPh sb="16" eb="18">
      <t>カントク</t>
    </rPh>
    <rPh sb="23" eb="25">
      <t>イチラン</t>
    </rPh>
    <rPh sb="26" eb="28">
      <t>シンキ</t>
    </rPh>
    <rPh sb="28" eb="30">
      <t>サクセイ</t>
    </rPh>
    <phoneticPr fontId="2"/>
  </si>
  <si>
    <t>【　Ｂ－３　】　参加都道府　は、上記が不足する場合使用できるように</t>
    <rPh sb="16" eb="18">
      <t>ジョウキ</t>
    </rPh>
    <rPh sb="19" eb="21">
      <t>フソク</t>
    </rPh>
    <rPh sb="23" eb="25">
      <t>バアイ</t>
    </rPh>
    <rPh sb="25" eb="27">
      <t>シヨウ</t>
    </rPh>
    <phoneticPr fontId="2"/>
  </si>
  <si>
    <t>20210417 変更</t>
    <rPh sb="9" eb="11">
      <t>ヘンコウ</t>
    </rPh>
    <phoneticPr fontId="2"/>
  </si>
  <si>
    <t>データを集約する工夫を考え始める</t>
    <rPh sb="4" eb="6">
      <t>シュウヤク</t>
    </rPh>
    <rPh sb="8" eb="10">
      <t>クフウ</t>
    </rPh>
    <rPh sb="11" eb="12">
      <t>カンガ</t>
    </rPh>
    <rPh sb="13" eb="14">
      <t>ハジ</t>
    </rPh>
    <phoneticPr fontId="2"/>
  </si>
  <si>
    <t>都道府県高等学校体育連盟レスリング専門部</t>
    <phoneticPr fontId="2"/>
  </si>
  <si>
    <t>(選択)</t>
    <rPh sb="1" eb="3">
      <t>センタク</t>
    </rPh>
    <phoneticPr fontId="2"/>
  </si>
  <si>
    <t>北海道</t>
    <rPh sb="0" eb="3">
      <t>ホッカイドウ</t>
    </rPh>
    <phoneticPr fontId="2"/>
  </si>
  <si>
    <t>青森県</t>
    <rPh sb="0" eb="3">
      <t>アオモリケン</t>
    </rPh>
    <phoneticPr fontId="2"/>
  </si>
  <si>
    <t>岩手県</t>
    <rPh sb="0" eb="3">
      <t>イワテケン</t>
    </rPh>
    <phoneticPr fontId="2"/>
  </si>
  <si>
    <t>宮城県</t>
    <rPh sb="0" eb="3">
      <t>ミヤギケン</t>
    </rPh>
    <phoneticPr fontId="2"/>
  </si>
  <si>
    <t>秋田県</t>
    <rPh sb="0" eb="3">
      <t>アキタケン</t>
    </rPh>
    <phoneticPr fontId="2"/>
  </si>
  <si>
    <t>山形県</t>
    <rPh sb="0" eb="3">
      <t>ヤマガタケン</t>
    </rPh>
    <phoneticPr fontId="2"/>
  </si>
  <si>
    <t>福島県</t>
    <rPh sb="0" eb="3">
      <t>フクシマケン</t>
    </rPh>
    <phoneticPr fontId="2"/>
  </si>
  <si>
    <t>茨城県</t>
    <rPh sb="0" eb="3">
      <t>イバラギケン</t>
    </rPh>
    <phoneticPr fontId="2"/>
  </si>
  <si>
    <t>栃木県</t>
    <rPh sb="0" eb="3">
      <t>トチギケン</t>
    </rPh>
    <phoneticPr fontId="2"/>
  </si>
  <si>
    <t>群馬県</t>
    <rPh sb="0" eb="3">
      <t>グンマケン</t>
    </rPh>
    <phoneticPr fontId="2"/>
  </si>
  <si>
    <t>埼玉県</t>
    <rPh sb="0" eb="3">
      <t>サイタマケン</t>
    </rPh>
    <phoneticPr fontId="2"/>
  </si>
  <si>
    <t>千葉県</t>
    <rPh sb="0" eb="3">
      <t>チバケン</t>
    </rPh>
    <phoneticPr fontId="2"/>
  </si>
  <si>
    <t>東京都</t>
    <rPh sb="0" eb="3">
      <t>トウキョウト</t>
    </rPh>
    <phoneticPr fontId="2"/>
  </si>
  <si>
    <t>神奈川県</t>
    <rPh sb="0" eb="4">
      <t>カナガワケン</t>
    </rPh>
    <phoneticPr fontId="2"/>
  </si>
  <si>
    <t>山梨県</t>
    <rPh sb="0" eb="3">
      <t>ヤマナシケン</t>
    </rPh>
    <phoneticPr fontId="2"/>
  </si>
  <si>
    <t>新潟県</t>
    <rPh sb="0" eb="3">
      <t>ニイガタケン</t>
    </rPh>
    <phoneticPr fontId="2"/>
  </si>
  <si>
    <t>富山県</t>
    <rPh sb="0" eb="3">
      <t>トヤマケン</t>
    </rPh>
    <phoneticPr fontId="2"/>
  </si>
  <si>
    <t>石川県</t>
    <rPh sb="0" eb="3">
      <t>イシカワケン</t>
    </rPh>
    <phoneticPr fontId="2"/>
  </si>
  <si>
    <t>福井県</t>
    <rPh sb="0" eb="3">
      <t>フクイケン</t>
    </rPh>
    <phoneticPr fontId="2"/>
  </si>
  <si>
    <t>長野県</t>
    <rPh sb="0" eb="3">
      <t>ナガノケン</t>
    </rPh>
    <phoneticPr fontId="2"/>
  </si>
  <si>
    <t>岐阜県</t>
    <rPh sb="0" eb="3">
      <t>ギフケン</t>
    </rPh>
    <phoneticPr fontId="2"/>
  </si>
  <si>
    <t>静岡県</t>
    <rPh sb="0" eb="3">
      <t>シズオカケン</t>
    </rPh>
    <phoneticPr fontId="2"/>
  </si>
  <si>
    <t>愛知県</t>
    <rPh sb="0" eb="3">
      <t>アイチケン</t>
    </rPh>
    <phoneticPr fontId="2"/>
  </si>
  <si>
    <t>三重県</t>
    <rPh sb="0" eb="3">
      <t>ミエケン</t>
    </rPh>
    <phoneticPr fontId="2"/>
  </si>
  <si>
    <t>滋賀県</t>
    <rPh sb="0" eb="3">
      <t>シガケン</t>
    </rPh>
    <phoneticPr fontId="2"/>
  </si>
  <si>
    <t>京都府</t>
    <rPh sb="0" eb="3">
      <t>キョウトフ</t>
    </rPh>
    <phoneticPr fontId="2"/>
  </si>
  <si>
    <t>大阪府</t>
    <rPh sb="0" eb="3">
      <t>オオサカフ</t>
    </rPh>
    <phoneticPr fontId="2"/>
  </si>
  <si>
    <t>兵庫県</t>
    <rPh sb="0" eb="3">
      <t>ヒョウゴケン</t>
    </rPh>
    <phoneticPr fontId="2"/>
  </si>
  <si>
    <t>奈良県</t>
    <rPh sb="0" eb="3">
      <t>ナラケン</t>
    </rPh>
    <phoneticPr fontId="2"/>
  </si>
  <si>
    <t>和歌山県</t>
    <rPh sb="0" eb="4">
      <t>ワカヤマケン</t>
    </rPh>
    <phoneticPr fontId="2"/>
  </si>
  <si>
    <t>鳥取県</t>
    <rPh sb="0" eb="3">
      <t>トットリケン</t>
    </rPh>
    <phoneticPr fontId="2"/>
  </si>
  <si>
    <t>島根県</t>
    <rPh sb="0" eb="3">
      <t>シマネケン</t>
    </rPh>
    <phoneticPr fontId="2"/>
  </si>
  <si>
    <t>岡山県</t>
    <rPh sb="0" eb="3">
      <t>オカヤマケン</t>
    </rPh>
    <phoneticPr fontId="2"/>
  </si>
  <si>
    <t>広島県</t>
    <rPh sb="0" eb="3">
      <t>ヒロシマケン</t>
    </rPh>
    <phoneticPr fontId="2"/>
  </si>
  <si>
    <t>山口県</t>
    <rPh sb="0" eb="3">
      <t>ヤマグチケン</t>
    </rPh>
    <phoneticPr fontId="2"/>
  </si>
  <si>
    <t>徳島県</t>
    <rPh sb="0" eb="3">
      <t>トクシマケン</t>
    </rPh>
    <phoneticPr fontId="2"/>
  </si>
  <si>
    <t>香川県</t>
    <rPh sb="0" eb="3">
      <t>カガワケン</t>
    </rPh>
    <phoneticPr fontId="2"/>
  </si>
  <si>
    <t>愛媛県</t>
    <rPh sb="0" eb="3">
      <t>エヒメケン</t>
    </rPh>
    <phoneticPr fontId="2"/>
  </si>
  <si>
    <t>高知県</t>
    <rPh sb="0" eb="3">
      <t>コウチケン</t>
    </rPh>
    <phoneticPr fontId="2"/>
  </si>
  <si>
    <t>福岡県</t>
    <rPh sb="0" eb="3">
      <t>フクオカケン</t>
    </rPh>
    <phoneticPr fontId="2"/>
  </si>
  <si>
    <t>佐賀県</t>
    <rPh sb="0" eb="3">
      <t>サガケン</t>
    </rPh>
    <phoneticPr fontId="2"/>
  </si>
  <si>
    <t>長崎県</t>
    <rPh sb="0" eb="3">
      <t>ナガサキケン</t>
    </rPh>
    <phoneticPr fontId="2"/>
  </si>
  <si>
    <t>熊本県</t>
    <rPh sb="0" eb="3">
      <t>クマモトケン</t>
    </rPh>
    <phoneticPr fontId="2"/>
  </si>
  <si>
    <t>大分県</t>
    <rPh sb="0" eb="3">
      <t>オオイタケン</t>
    </rPh>
    <phoneticPr fontId="2"/>
  </si>
  <si>
    <t>宮崎県</t>
    <rPh sb="0" eb="3">
      <t>ミヤザキケン</t>
    </rPh>
    <phoneticPr fontId="2"/>
  </si>
  <si>
    <t>鹿児島県</t>
    <rPh sb="0" eb="4">
      <t>カゴシマケン</t>
    </rPh>
    <phoneticPr fontId="2"/>
  </si>
  <si>
    <t>沖縄県</t>
    <rPh sb="0" eb="3">
      <t>オキナワケン</t>
    </rPh>
    <phoneticPr fontId="2"/>
  </si>
  <si>
    <t>正副</t>
    <rPh sb="0" eb="2">
      <t>セイフク</t>
    </rPh>
    <phoneticPr fontId="2"/>
  </si>
  <si>
    <t>51kg</t>
  </si>
  <si>
    <t>55kg</t>
  </si>
  <si>
    <t>60kg</t>
  </si>
  <si>
    <t>65kg</t>
  </si>
  <si>
    <t>71kg</t>
  </si>
  <si>
    <t>80kg</t>
  </si>
  <si>
    <t>92kg</t>
  </si>
  <si>
    <t>125kg</t>
  </si>
  <si>
    <t>都道府県　〔</t>
    <phoneticPr fontId="2"/>
  </si>
  <si>
    <t>監督</t>
  </si>
  <si>
    <t>監督</t>
    <rPh sb="0" eb="2">
      <t>カントク</t>
    </rPh>
    <phoneticPr fontId="2"/>
  </si>
  <si>
    <t>コーチ</t>
  </si>
  <si>
    <t>コーチ</t>
    <phoneticPr fontId="2"/>
  </si>
  <si>
    <t>B-2 監督・コーチ一覧</t>
    <rPh sb="4" eb="6">
      <t>カントク</t>
    </rPh>
    <rPh sb="10" eb="12">
      <t>イチラン</t>
    </rPh>
    <phoneticPr fontId="2"/>
  </si>
  <si>
    <t>A (学校用)</t>
    <rPh sb="3" eb="5">
      <t>ガッコウ</t>
    </rPh>
    <rPh sb="5" eb="6">
      <t>ヨウ</t>
    </rPh>
    <phoneticPr fontId="2"/>
  </si>
  <si>
    <t>B-1 （専門委員長用）</t>
    <rPh sb="5" eb="7">
      <t>センモン</t>
    </rPh>
    <rPh sb="7" eb="10">
      <t>イインチョウ</t>
    </rPh>
    <rPh sb="10" eb="11">
      <t>ヨウ</t>
    </rPh>
    <phoneticPr fontId="2"/>
  </si>
  <si>
    <t>データシートを作成</t>
    <rPh sb="7" eb="9">
      <t>サクセイ</t>
    </rPh>
    <phoneticPr fontId="2"/>
  </si>
  <si>
    <t>20210422 変更</t>
    <rPh sb="9" eb="11">
      <t>ヘンコウ</t>
    </rPh>
    <phoneticPr fontId="2"/>
  </si>
  <si>
    <t>・</t>
    <phoneticPr fontId="2"/>
  </si>
  <si>
    <t>一応、形は変更したので、田中先生へ送り確認をしてもらう</t>
    <rPh sb="0" eb="2">
      <t>イチオウ</t>
    </rPh>
    <rPh sb="3" eb="4">
      <t>カタチ</t>
    </rPh>
    <rPh sb="5" eb="7">
      <t>ヘンコウ</t>
    </rPh>
    <rPh sb="12" eb="14">
      <t>タナカ</t>
    </rPh>
    <rPh sb="14" eb="16">
      <t>センセイ</t>
    </rPh>
    <rPh sb="17" eb="18">
      <t>オク</t>
    </rPh>
    <rPh sb="19" eb="21">
      <t>カクニン</t>
    </rPh>
    <phoneticPr fontId="2"/>
  </si>
  <si>
    <t>B-2で足りないい場合はB-3にお書きください</t>
    <phoneticPr fontId="2"/>
  </si>
  <si>
    <t>各　都道府県　参加校の先生</t>
    <rPh sb="0" eb="1">
      <t>カク</t>
    </rPh>
    <rPh sb="2" eb="6">
      <t>トドウフケン</t>
    </rPh>
    <rPh sb="7" eb="9">
      <t>サンカ</t>
    </rPh>
    <rPh sb="9" eb="10">
      <t>コウ</t>
    </rPh>
    <rPh sb="11" eb="13">
      <t>センセイ</t>
    </rPh>
    <phoneticPr fontId="2"/>
  </si>
  <si>
    <t>にお願いします</t>
    <rPh sb="2" eb="3">
      <t>ネガ</t>
    </rPh>
    <phoneticPr fontId="2"/>
  </si>
  <si>
    <t>◎</t>
    <phoneticPr fontId="2"/>
  </si>
  <si>
    <t>全国グレコ大会出場選手の所属校の先生へ</t>
    <rPh sb="0" eb="2">
      <t>ゼンコク</t>
    </rPh>
    <rPh sb="5" eb="7">
      <t>タイカイ</t>
    </rPh>
    <rPh sb="7" eb="9">
      <t>シュツジョウ</t>
    </rPh>
    <rPh sb="9" eb="11">
      <t>センシュ</t>
    </rPh>
    <rPh sb="12" eb="14">
      <t>ショゾク</t>
    </rPh>
    <rPh sb="14" eb="15">
      <t>コウ</t>
    </rPh>
    <rPh sb="16" eb="18">
      <t>センセイ</t>
    </rPh>
    <phoneticPr fontId="2"/>
  </si>
  <si>
    <t>参加申込A</t>
    <phoneticPr fontId="2"/>
  </si>
  <si>
    <t>のシートに入力してください。</t>
    <rPh sb="5" eb="7">
      <t>ニュウリョク</t>
    </rPh>
    <phoneticPr fontId="2"/>
  </si>
  <si>
    <t>印刷して、校長印を押してください</t>
    <rPh sb="0" eb="2">
      <t>インサツ</t>
    </rPh>
    <rPh sb="5" eb="7">
      <t>コウチョウ</t>
    </rPh>
    <rPh sb="7" eb="8">
      <t>イン</t>
    </rPh>
    <rPh sb="9" eb="10">
      <t>オ</t>
    </rPh>
    <phoneticPr fontId="2"/>
  </si>
  <si>
    <t>このエクセルファイルと校長印を押した参加申込Ａを専門委員長に送ってください</t>
    <rPh sb="11" eb="13">
      <t>コウチョウ</t>
    </rPh>
    <rPh sb="13" eb="14">
      <t>イン</t>
    </rPh>
    <rPh sb="15" eb="16">
      <t>オ</t>
    </rPh>
    <rPh sb="18" eb="20">
      <t>サンカ</t>
    </rPh>
    <rPh sb="20" eb="22">
      <t>モウシコミ</t>
    </rPh>
    <rPh sb="24" eb="26">
      <t>センモン</t>
    </rPh>
    <rPh sb="26" eb="29">
      <t>イインチョウ</t>
    </rPh>
    <rPh sb="30" eb="31">
      <t>オク</t>
    </rPh>
    <phoneticPr fontId="2"/>
  </si>
  <si>
    <t>◎</t>
    <phoneticPr fontId="2"/>
  </si>
  <si>
    <t>（注意）　シートは削除せずに（特にデータ（削除しないで）シート）送ってください</t>
    <rPh sb="1" eb="3">
      <t>チュウイ</t>
    </rPh>
    <rPh sb="9" eb="11">
      <t>サクジョ</t>
    </rPh>
    <rPh sb="15" eb="16">
      <t>トク</t>
    </rPh>
    <rPh sb="21" eb="23">
      <t>サクジョ</t>
    </rPh>
    <rPh sb="32" eb="33">
      <t>オク</t>
    </rPh>
    <phoneticPr fontId="2"/>
  </si>
  <si>
    <t>都道府県　専門委員長の先生へ</t>
    <rPh sb="0" eb="4">
      <t>トドウフケン</t>
    </rPh>
    <rPh sb="5" eb="7">
      <t>センモン</t>
    </rPh>
    <rPh sb="7" eb="10">
      <t>イインチョウ</t>
    </rPh>
    <rPh sb="11" eb="13">
      <t>センセイ</t>
    </rPh>
    <phoneticPr fontId="2"/>
  </si>
  <si>
    <t>各　都道府県　専門委員長 の先生</t>
    <rPh sb="0" eb="1">
      <t>カク</t>
    </rPh>
    <rPh sb="7" eb="9">
      <t>センモン</t>
    </rPh>
    <rPh sb="9" eb="12">
      <t>イインチョウ</t>
    </rPh>
    <rPh sb="14" eb="16">
      <t>センセイ</t>
    </rPh>
    <phoneticPr fontId="2"/>
  </si>
  <si>
    <t>参加申込Ａを確認しながら</t>
    <rPh sb="0" eb="2">
      <t>サンカ</t>
    </rPh>
    <rPh sb="2" eb="4">
      <t>モウシコミ</t>
    </rPh>
    <rPh sb="6" eb="8">
      <t>カクニン</t>
    </rPh>
    <phoneticPr fontId="2"/>
  </si>
  <si>
    <t>参加申込Ｂ－１</t>
    <rPh sb="0" eb="2">
      <t>サンカ</t>
    </rPh>
    <rPh sb="2" eb="4">
      <t>モウシコミ</t>
    </rPh>
    <phoneticPr fontId="2"/>
  </si>
  <si>
    <t>参加申込Ｂ－２</t>
    <rPh sb="0" eb="2">
      <t>サンカ</t>
    </rPh>
    <rPh sb="2" eb="4">
      <t>モウシコミ</t>
    </rPh>
    <phoneticPr fontId="2"/>
  </si>
  <si>
    <t>参加申込Ｂ－３</t>
    <rPh sb="0" eb="2">
      <t>サンカ</t>
    </rPh>
    <rPh sb="2" eb="4">
      <t>モウシコミ</t>
    </rPh>
    <phoneticPr fontId="2"/>
  </si>
  <si>
    <t>（</t>
    <phoneticPr fontId="2"/>
  </si>
  <si>
    <t>のシートに入力してください</t>
    <rPh sb="5" eb="7">
      <t>ニュウリョク</t>
    </rPh>
    <phoneticPr fontId="2"/>
  </si>
  <si>
    <t>）必要に応じて</t>
    <rPh sb="1" eb="3">
      <t>ヒツヨウ</t>
    </rPh>
    <rPh sb="4" eb="5">
      <t>オウ</t>
    </rPh>
    <phoneticPr fontId="2"/>
  </si>
  <si>
    <t>参加申込書Ｂは、印刷して　委員長印を押してください</t>
    <rPh sb="0" eb="2">
      <t>サンカ</t>
    </rPh>
    <rPh sb="2" eb="5">
      <t>モウシコミショ</t>
    </rPh>
    <rPh sb="8" eb="10">
      <t>インサツ</t>
    </rPh>
    <rPh sb="13" eb="16">
      <t>イインチョウ</t>
    </rPh>
    <rPh sb="16" eb="17">
      <t>イン</t>
    </rPh>
    <rPh sb="18" eb="19">
      <t>オ</t>
    </rPh>
    <phoneticPr fontId="2"/>
  </si>
  <si>
    <t>　　参加申込Ｂ－１，Ｂ－２，（Ｂ－３）【専門委員長印必要】</t>
    <rPh sb="2" eb="4">
      <t>サンカ</t>
    </rPh>
    <rPh sb="4" eb="6">
      <t>モウシコミ</t>
    </rPh>
    <rPh sb="20" eb="22">
      <t>センモン</t>
    </rPh>
    <rPh sb="22" eb="25">
      <t>イインチョウ</t>
    </rPh>
    <rPh sb="25" eb="26">
      <t>イン</t>
    </rPh>
    <rPh sb="26" eb="28">
      <t>ヒツヨウ</t>
    </rPh>
    <phoneticPr fontId="2"/>
  </si>
  <si>
    <t>① 各校から送られてきた参加申込Ａ【校長印必要】</t>
    <rPh sb="2" eb="4">
      <t>カクコウ</t>
    </rPh>
    <rPh sb="6" eb="7">
      <t>オク</t>
    </rPh>
    <rPh sb="12" eb="14">
      <t>サンカ</t>
    </rPh>
    <rPh sb="14" eb="16">
      <t>モウシコミ</t>
    </rPh>
    <rPh sb="18" eb="20">
      <t>コウチョウ</t>
    </rPh>
    <rPh sb="20" eb="21">
      <t>イン</t>
    </rPh>
    <rPh sb="21" eb="23">
      <t>ヒツヨウ</t>
    </rPh>
    <phoneticPr fontId="2"/>
  </si>
  <si>
    <t>② 参加料振込通知書のコピー</t>
    <rPh sb="2" eb="5">
      <t>サンカリョウ</t>
    </rPh>
    <rPh sb="5" eb="7">
      <t>フリコミ</t>
    </rPh>
    <rPh sb="7" eb="10">
      <t>ツウチショ</t>
    </rPh>
    <phoneticPr fontId="2"/>
  </si>
  <si>
    <t>①②は、指定された宛先に郵送してください</t>
    <rPh sb="4" eb="6">
      <t>シテイ</t>
    </rPh>
    <rPh sb="9" eb="11">
      <t>アテサキ</t>
    </rPh>
    <rPh sb="12" eb="14">
      <t>ユウソウ</t>
    </rPh>
    <phoneticPr fontId="2"/>
  </si>
  <si>
    <t>③ 各校から送られてきたエクセルファイル</t>
    <rPh sb="2" eb="4">
      <t>カクコウ</t>
    </rPh>
    <rPh sb="6" eb="7">
      <t>オク</t>
    </rPh>
    <phoneticPr fontId="2"/>
  </si>
  <si>
    <t>　　専門委員長の作ったエクセルファイル</t>
    <rPh sb="2" eb="4">
      <t>センモン</t>
    </rPh>
    <rPh sb="4" eb="7">
      <t>イインチョウ</t>
    </rPh>
    <rPh sb="8" eb="9">
      <t>ツク</t>
    </rPh>
    <phoneticPr fontId="2"/>
  </si>
  <si>
    <t>　　（注意）</t>
    <rPh sb="3" eb="5">
      <t>チュウイ</t>
    </rPh>
    <phoneticPr fontId="2"/>
  </si>
  <si>
    <t>　　・シートは、削除しないでください</t>
    <rPh sb="8" eb="10">
      <t>サクジョ</t>
    </rPh>
    <phoneticPr fontId="2"/>
  </si>
  <si>
    <t>　　・ファイル名を以下の形でつけてください</t>
    <rPh sb="7" eb="8">
      <t>メイ</t>
    </rPh>
    <rPh sb="9" eb="11">
      <t>イカ</t>
    </rPh>
    <rPh sb="12" eb="13">
      <t>カタチ</t>
    </rPh>
    <phoneticPr fontId="2"/>
  </si>
  <si>
    <t>県番号一覧</t>
    <rPh sb="0" eb="1">
      <t>ケン</t>
    </rPh>
    <rPh sb="1" eb="3">
      <t>バンゴウ</t>
    </rPh>
    <rPh sb="3" eb="5">
      <t>イチラン</t>
    </rPh>
    <phoneticPr fontId="2"/>
  </si>
  <si>
    <t>　　　（県番号）（整理番号）（学校名）でつけてください</t>
    <rPh sb="4" eb="5">
      <t>ケン</t>
    </rPh>
    <rPh sb="5" eb="7">
      <t>バンゴウ</t>
    </rPh>
    <rPh sb="9" eb="11">
      <t>セイリ</t>
    </rPh>
    <rPh sb="11" eb="13">
      <t>バンゴウ</t>
    </rPh>
    <rPh sb="15" eb="18">
      <t>ガッコウメイ</t>
    </rPh>
    <phoneticPr fontId="2"/>
  </si>
  <si>
    <t>　　　【例】</t>
    <rPh sb="4" eb="5">
      <t>レイ</t>
    </rPh>
    <phoneticPr fontId="2"/>
  </si>
  <si>
    <t>　　　　北海道で、専門委員長の学校が北野高校　他の出場校は、天王寺高校・住吉高校・今宮高校とした場合</t>
    <rPh sb="4" eb="7">
      <t>ホッカイドウ</t>
    </rPh>
    <rPh sb="9" eb="11">
      <t>センモン</t>
    </rPh>
    <rPh sb="11" eb="14">
      <t>イインチョウ</t>
    </rPh>
    <rPh sb="15" eb="17">
      <t>ガッコウ</t>
    </rPh>
    <rPh sb="18" eb="20">
      <t>キタノ</t>
    </rPh>
    <rPh sb="20" eb="22">
      <t>コウコウ</t>
    </rPh>
    <rPh sb="23" eb="24">
      <t>タ</t>
    </rPh>
    <rPh sb="25" eb="28">
      <t>シュツジョウコウ</t>
    </rPh>
    <rPh sb="30" eb="33">
      <t>テンノウジ</t>
    </rPh>
    <rPh sb="33" eb="35">
      <t>コウコウ</t>
    </rPh>
    <rPh sb="36" eb="38">
      <t>スミヨシ</t>
    </rPh>
    <rPh sb="38" eb="40">
      <t>コウコウ</t>
    </rPh>
    <rPh sb="41" eb="43">
      <t>イマミヤ</t>
    </rPh>
    <rPh sb="43" eb="45">
      <t>コウコウ</t>
    </rPh>
    <rPh sb="48" eb="50">
      <t>バアイ</t>
    </rPh>
    <phoneticPr fontId="2"/>
  </si>
  <si>
    <t>　　　　　0101北野.xlsx</t>
    <rPh sb="9" eb="11">
      <t>キタノ</t>
    </rPh>
    <phoneticPr fontId="2"/>
  </si>
  <si>
    <t>　　　　　0102天王寺.xlsx</t>
    <rPh sb="9" eb="12">
      <t>テンノウジ</t>
    </rPh>
    <phoneticPr fontId="2"/>
  </si>
  <si>
    <t>　　　　　0103住吉.xlsx</t>
    <rPh sb="9" eb="11">
      <t>スミヨシ</t>
    </rPh>
    <phoneticPr fontId="2"/>
  </si>
  <si>
    <t>　　　　　0104今宮.xlsx</t>
    <rPh sb="9" eb="11">
      <t>イマミヤ</t>
    </rPh>
    <phoneticPr fontId="2"/>
  </si>
  <si>
    <t>③は、すべてのファイルを指定された宛先に送信してください</t>
    <rPh sb="12" eb="14">
      <t>シテイ</t>
    </rPh>
    <rPh sb="17" eb="19">
      <t>アテサキ</t>
    </rPh>
    <rPh sb="20" eb="22">
      <t>ソウシン</t>
    </rPh>
    <phoneticPr fontId="2"/>
  </si>
  <si>
    <t>　　　　専門委員長の学校の整理番号は、01にしてください　他の学校の順番はお任せします</t>
    <rPh sb="4" eb="6">
      <t>センモン</t>
    </rPh>
    <rPh sb="6" eb="9">
      <t>イインチョウ</t>
    </rPh>
    <rPh sb="10" eb="12">
      <t>ガッコウ</t>
    </rPh>
    <rPh sb="13" eb="15">
      <t>セイリ</t>
    </rPh>
    <rPh sb="15" eb="17">
      <t>バンゴウ</t>
    </rPh>
    <rPh sb="29" eb="30">
      <t>タ</t>
    </rPh>
    <rPh sb="31" eb="33">
      <t>ガッコウ</t>
    </rPh>
    <rPh sb="34" eb="36">
      <t>ジュンバン</t>
    </rPh>
    <rPh sb="38" eb="39">
      <t>マカ</t>
    </rPh>
    <phoneticPr fontId="2"/>
  </si>
  <si>
    <t>専門委員長、参加校の皆さん</t>
    <rPh sb="0" eb="2">
      <t>センモン</t>
    </rPh>
    <rPh sb="2" eb="5">
      <t>イインチョウ</t>
    </rPh>
    <rPh sb="6" eb="8">
      <t>サンカ</t>
    </rPh>
    <rPh sb="8" eb="9">
      <t>コウ</t>
    </rPh>
    <rPh sb="10" eb="11">
      <t>ミナ</t>
    </rPh>
    <phoneticPr fontId="2"/>
  </si>
  <si>
    <t>　お手数をおかけしますがよろしくお願いします</t>
    <rPh sb="2" eb="4">
      <t>テスウ</t>
    </rPh>
    <rPh sb="17" eb="18">
      <t>ネガ</t>
    </rPh>
    <phoneticPr fontId="2"/>
  </si>
  <si>
    <t>20210428 変更</t>
    <rPh sb="9" eb="11">
      <t>ヘンコウ</t>
    </rPh>
    <phoneticPr fontId="2"/>
  </si>
  <si>
    <t>お願いをつけた</t>
    <rPh sb="1" eb="2">
      <t>ネガ</t>
    </rPh>
    <phoneticPr fontId="2"/>
  </si>
  <si>
    <t>各校からのエクセルファイルも提出してもらう流れに</t>
    <rPh sb="0" eb="2">
      <t>カクコウ</t>
    </rPh>
    <rPh sb="14" eb="16">
      <t>テイシュツ</t>
    </rPh>
    <rPh sb="21" eb="22">
      <t>ナガ</t>
    </rPh>
    <phoneticPr fontId="2"/>
  </si>
  <si>
    <t>印刷物は、Ａ４1枚に収まるように</t>
    <rPh sb="0" eb="3">
      <t>インサツブツ</t>
    </rPh>
    <rPh sb="8" eb="9">
      <t>マイ</t>
    </rPh>
    <rPh sb="10" eb="11">
      <t>オサ</t>
    </rPh>
    <phoneticPr fontId="2"/>
  </si>
  <si>
    <t>読んでから、入力してください</t>
    <rPh sb="0" eb="1">
      <t>ヨ</t>
    </rPh>
    <rPh sb="6" eb="8">
      <t>ニュウリョク</t>
    </rPh>
    <phoneticPr fontId="2"/>
  </si>
  <si>
    <t>第３８回　全国高校生グレコローマンレスリング選手権大会</t>
    <phoneticPr fontId="2"/>
  </si>
  <si>
    <t>令和 ４ 年　　　月　　　日</t>
    <rPh sb="0" eb="2">
      <t>レイワ</t>
    </rPh>
    <rPh sb="5" eb="6">
      <t>ネン</t>
    </rPh>
    <rPh sb="9" eb="10">
      <t>ガツ</t>
    </rPh>
    <rPh sb="13" eb="14">
      <t>ニチ</t>
    </rPh>
    <phoneticPr fontId="2"/>
  </si>
  <si>
    <r>
      <t>令和 ４ 年　　　　月　　　　日</t>
    </r>
    <r>
      <rPr>
        <u/>
        <sz val="11"/>
        <rFont val="ＭＳ Ｐゴシック"/>
        <family val="3"/>
        <charset val="128"/>
      </rPr>
      <t>　　　　　　　　　　　　　　　　　　　　　　　　　　　　</t>
    </r>
    <rPh sb="0" eb="2">
      <t>レイワ</t>
    </rPh>
    <rPh sb="5" eb="6">
      <t>ネン</t>
    </rPh>
    <rPh sb="10" eb="11">
      <t>ガツ</t>
    </rPh>
    <rPh sb="15" eb="16">
      <t>ニチ</t>
    </rPh>
    <phoneticPr fontId="2"/>
  </si>
  <si>
    <t>所属する都道府県を選んでください</t>
    <rPh sb="0" eb="2">
      <t>ショゾク</t>
    </rPh>
    <rPh sb="4" eb="8">
      <t>トドウフケン</t>
    </rPh>
    <rPh sb="9" eb="10">
      <t>エラ</t>
    </rPh>
    <phoneticPr fontId="2"/>
  </si>
  <si>
    <t>20220509 変更</t>
    <rPh sb="9" eb="11">
      <t>ヘンコウ</t>
    </rPh>
    <phoneticPr fontId="2"/>
  </si>
  <si>
    <t>お願いに所属都道府県をつけた → 参加申込の都道府県に入るようにした</t>
    <rPh sb="1" eb="2">
      <t>ネガ</t>
    </rPh>
    <rPh sb="4" eb="6">
      <t>ショゾク</t>
    </rPh>
    <rPh sb="6" eb="10">
      <t>トドウフケン</t>
    </rPh>
    <rPh sb="17" eb="19">
      <t>サンカ</t>
    </rPh>
    <rPh sb="19" eb="21">
      <t>モウシコミ</t>
    </rPh>
    <rPh sb="22" eb="26">
      <t>トドウフケン</t>
    </rPh>
    <rPh sb="27" eb="28">
      <t>ハイ</t>
    </rPh>
    <phoneticPr fontId="2"/>
  </si>
  <si>
    <t>回数の変更 グレコローマンレスリングとした</t>
    <rPh sb="0" eb="2">
      <t>カイスウ</t>
    </rPh>
    <rPh sb="3" eb="5">
      <t>ヘンコウ</t>
    </rPh>
    <phoneticPr fontId="2"/>
  </si>
  <si>
    <t>↑ セルをクリックすると，右に▼が出てきます</t>
    <rPh sb="13" eb="14">
      <t>ミギ</t>
    </rPh>
    <rPh sb="17" eb="18">
      <t>デ</t>
    </rPh>
    <phoneticPr fontId="2"/>
  </si>
  <si>
    <t>　　それをクリックすると，都道府県が出てきて（選択）できます</t>
    <rPh sb="13" eb="17">
      <t>トドウフケン</t>
    </rPh>
    <rPh sb="18" eb="19">
      <t>デ</t>
    </rPh>
    <rPh sb="23" eb="25">
      <t>センタク</t>
    </rPh>
    <phoneticPr fontId="2"/>
  </si>
  <si>
    <t>携帯番号：</t>
    <rPh sb="0" eb="4">
      <t>ケイタイバンゴウ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</si>
</sst>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;0;"/>
    <numFmt numFmtId="177" formatCode="00"/>
  </numFmts>
  <fonts count="3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0.5"/>
      <name val="Wingdings"/>
      <charset val="2"/>
    </font>
    <font>
      <sz val="7"/>
      <name val="Times New Roman"/>
      <family val="1"/>
    </font>
    <font>
      <sz val="10.5"/>
      <name val="ＭＳ 明朝"/>
      <family val="1"/>
      <charset val="128"/>
    </font>
    <font>
      <sz val="10.5"/>
      <name val="HG創英ﾌﾟﾚｾﾞﾝｽEB"/>
      <family val="1"/>
      <charset val="128"/>
    </font>
    <font>
      <b/>
      <sz val="9"/>
      <color indexed="81"/>
      <name val="ＭＳ Ｐゴシック"/>
      <family val="3"/>
      <charset val="128"/>
    </font>
    <font>
      <sz val="20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sz val="18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sz val="10.5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0"/>
      <name val="ＭＳ ゴシック"/>
      <family val="3"/>
      <charset val="128"/>
    </font>
    <font>
      <sz val="6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HGSｺﾞｼｯｸM"/>
      <family val="3"/>
      <charset val="128"/>
    </font>
    <font>
      <sz val="16"/>
      <name val="ＭＳ Ｐゴシック"/>
      <family val="3"/>
      <charset val="128"/>
    </font>
    <font>
      <b/>
      <sz val="8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b/>
      <sz val="20"/>
      <color rgb="FFFF0000"/>
      <name val="ＭＳ Ｐゴシック"/>
      <family val="3"/>
      <charset val="128"/>
    </font>
  </fonts>
  <fills count="1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9" tint="0.59999389629810485"/>
        <bgColor indexed="64"/>
      </patternFill>
    </fill>
  </fills>
  <borders count="14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ck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ck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ck">
        <color indexed="64"/>
      </bottom>
      <diagonal/>
    </border>
    <border>
      <left style="thin">
        <color indexed="64"/>
      </left>
      <right/>
      <top style="hair">
        <color indexed="64"/>
      </top>
      <bottom style="thick">
        <color indexed="64"/>
      </bottom>
      <diagonal/>
    </border>
    <border>
      <left/>
      <right style="thick">
        <color indexed="64"/>
      </right>
      <top style="hair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8" fillId="0" borderId="0"/>
  </cellStyleXfs>
  <cellXfs count="404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0" fillId="0" borderId="0" xfId="0" applyBorder="1"/>
    <xf numFmtId="0" fontId="0" fillId="0" borderId="0" xfId="0" applyFill="1" applyBorder="1"/>
    <xf numFmtId="0" fontId="4" fillId="0" borderId="3" xfId="0" applyFont="1" applyBorder="1" applyAlignment="1"/>
    <xf numFmtId="0" fontId="1" fillId="0" borderId="3" xfId="0" applyFont="1" applyBorder="1" applyAlignment="1"/>
    <xf numFmtId="0" fontId="0" fillId="0" borderId="3" xfId="0" applyBorder="1" applyAlignment="1"/>
    <xf numFmtId="0" fontId="4" fillId="0" borderId="0" xfId="0" applyFont="1" applyBorder="1" applyAlignment="1">
      <alignment vertical="center"/>
    </xf>
    <xf numFmtId="0" fontId="0" fillId="0" borderId="0" xfId="0" applyAlignment="1"/>
    <xf numFmtId="0" fontId="6" fillId="0" borderId="3" xfId="0" applyFont="1" applyBorder="1" applyAlignment="1"/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13" fillId="0" borderId="7" xfId="0" applyFont="1" applyBorder="1" applyAlignment="1">
      <alignment horizontal="center" vertical="center"/>
    </xf>
    <xf numFmtId="0" fontId="0" fillId="0" borderId="8" xfId="0" applyBorder="1" applyAlignment="1">
      <alignment vertical="center"/>
    </xf>
    <xf numFmtId="0" fontId="14" fillId="0" borderId="5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14" fillId="0" borderId="18" xfId="0" applyFont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22" xfId="0" applyFont="1" applyBorder="1" applyAlignment="1">
      <alignment horizontal="center" vertical="center"/>
    </xf>
    <xf numFmtId="0" fontId="14" fillId="0" borderId="23" xfId="0" applyFont="1" applyBorder="1" applyAlignment="1">
      <alignment horizontal="center" vertical="center"/>
    </xf>
    <xf numFmtId="0" fontId="14" fillId="0" borderId="24" xfId="0" applyFont="1" applyBorder="1" applyAlignment="1">
      <alignment horizontal="center" vertical="center"/>
    </xf>
    <xf numFmtId="0" fontId="14" fillId="0" borderId="25" xfId="0" applyFont="1" applyBorder="1" applyAlignment="1">
      <alignment horizontal="center" vertical="center"/>
    </xf>
    <xf numFmtId="0" fontId="14" fillId="0" borderId="26" xfId="0" applyFont="1" applyBorder="1" applyAlignment="1">
      <alignment horizontal="center" vertical="center"/>
    </xf>
    <xf numFmtId="0" fontId="14" fillId="0" borderId="27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" fillId="0" borderId="3" xfId="0" applyFont="1" applyBorder="1" applyAlignment="1"/>
    <xf numFmtId="0" fontId="0" fillId="0" borderId="3" xfId="0" applyBorder="1" applyAlignment="1"/>
    <xf numFmtId="0" fontId="4" fillId="0" borderId="3" xfId="0" applyFont="1" applyBorder="1" applyAlignment="1"/>
    <xf numFmtId="0" fontId="4" fillId="0" borderId="0" xfId="0" applyFont="1" applyAlignment="1">
      <alignment vertical="center"/>
    </xf>
    <xf numFmtId="0" fontId="1" fillId="0" borderId="3" xfId="0" applyFont="1" applyBorder="1" applyAlignment="1"/>
    <xf numFmtId="0" fontId="0" fillId="0" borderId="3" xfId="0" applyBorder="1" applyAlignment="1"/>
    <xf numFmtId="0" fontId="4" fillId="0" borderId="3" xfId="0" applyFont="1" applyBorder="1" applyAlignment="1"/>
    <xf numFmtId="0" fontId="0" fillId="0" borderId="31" xfId="0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0" borderId="39" xfId="0" applyFill="1" applyBorder="1" applyAlignment="1">
      <alignment horizontal="center" vertical="center" shrinkToFit="1"/>
    </xf>
    <xf numFmtId="0" fontId="0" fillId="2" borderId="2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 shrinkToFit="1"/>
    </xf>
    <xf numFmtId="0" fontId="0" fillId="2" borderId="5" xfId="0" applyFill="1" applyBorder="1" applyAlignment="1">
      <alignment horizontal="center" vertical="center" shrinkToFit="1"/>
    </xf>
    <xf numFmtId="0" fontId="0" fillId="2" borderId="15" xfId="0" applyFill="1" applyBorder="1" applyAlignment="1">
      <alignment horizontal="center" vertical="center" shrinkToFit="1"/>
    </xf>
    <xf numFmtId="0" fontId="0" fillId="2" borderId="6" xfId="0" applyFill="1" applyBorder="1" applyAlignment="1">
      <alignment horizontal="center" vertical="center" shrinkToFit="1"/>
    </xf>
    <xf numFmtId="0" fontId="5" fillId="0" borderId="0" xfId="0" applyFont="1" applyBorder="1" applyAlignment="1">
      <alignment vertical="center"/>
    </xf>
    <xf numFmtId="0" fontId="0" fillId="0" borderId="0" xfId="0" applyAlignment="1">
      <alignment horizontal="right"/>
    </xf>
    <xf numFmtId="0" fontId="0" fillId="0" borderId="36" xfId="0" applyBorder="1" applyAlignment="1">
      <alignment vertical="center" shrinkToFit="1"/>
    </xf>
    <xf numFmtId="0" fontId="0" fillId="0" borderId="30" xfId="0" applyBorder="1" applyAlignment="1">
      <alignment horizontal="center" vertical="center" shrinkToFit="1"/>
    </xf>
    <xf numFmtId="0" fontId="0" fillId="0" borderId="50" xfId="0" applyBorder="1" applyAlignment="1">
      <alignment horizontal="center" vertical="center" shrinkToFit="1"/>
    </xf>
    <xf numFmtId="0" fontId="0" fillId="0" borderId="32" xfId="0" applyBorder="1" applyAlignment="1">
      <alignment vertical="center" shrinkToFit="1"/>
    </xf>
    <xf numFmtId="0" fontId="0" fillId="0" borderId="72" xfId="0" applyBorder="1" applyAlignment="1">
      <alignment horizontal="center" vertical="center"/>
    </xf>
    <xf numFmtId="0" fontId="0" fillId="0" borderId="70" xfId="0" applyBorder="1" applyAlignment="1">
      <alignment horizontal="center" vertical="center"/>
    </xf>
    <xf numFmtId="0" fontId="0" fillId="0" borderId="71" xfId="0" applyBorder="1" applyAlignment="1">
      <alignment horizontal="center" vertical="center"/>
    </xf>
    <xf numFmtId="0" fontId="0" fillId="0" borderId="70" xfId="0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16" fillId="3" borderId="22" xfId="0" applyFont="1" applyFill="1" applyBorder="1" applyAlignment="1">
      <alignment vertical="center"/>
    </xf>
    <xf numFmtId="0" fontId="16" fillId="3" borderId="75" xfId="0" applyFont="1" applyFill="1" applyBorder="1" applyAlignment="1">
      <alignment vertical="center"/>
    </xf>
    <xf numFmtId="0" fontId="19" fillId="3" borderId="75" xfId="0" applyFont="1" applyFill="1" applyBorder="1" applyAlignment="1">
      <alignment vertical="center"/>
    </xf>
    <xf numFmtId="0" fontId="19" fillId="4" borderId="76" xfId="0" applyFont="1" applyFill="1" applyBorder="1" applyAlignment="1">
      <alignment vertical="center"/>
    </xf>
    <xf numFmtId="0" fontId="19" fillId="4" borderId="77" xfId="0" applyFont="1" applyFill="1" applyBorder="1" applyAlignment="1">
      <alignment vertical="center"/>
    </xf>
    <xf numFmtId="0" fontId="19" fillId="4" borderId="71" xfId="0" applyFont="1" applyFill="1" applyBorder="1" applyAlignment="1">
      <alignment vertical="center"/>
    </xf>
    <xf numFmtId="0" fontId="19" fillId="5" borderId="0" xfId="0" applyFont="1" applyFill="1" applyAlignment="1">
      <alignment vertical="center"/>
    </xf>
    <xf numFmtId="0" fontId="19" fillId="6" borderId="76" xfId="0" applyFont="1" applyFill="1" applyBorder="1" applyAlignment="1">
      <alignment vertical="center"/>
    </xf>
    <xf numFmtId="0" fontId="19" fillId="6" borderId="77" xfId="0" applyFont="1" applyFill="1" applyBorder="1" applyAlignment="1">
      <alignment vertical="center"/>
    </xf>
    <xf numFmtId="0" fontId="19" fillId="6" borderId="71" xfId="0" applyFont="1" applyFill="1" applyBorder="1" applyAlignment="1">
      <alignment vertical="center"/>
    </xf>
    <xf numFmtId="0" fontId="19" fillId="5" borderId="0" xfId="0" applyFont="1" applyFill="1" applyAlignment="1">
      <alignment horizontal="center" vertical="center"/>
    </xf>
    <xf numFmtId="0" fontId="19" fillId="0" borderId="0" xfId="0" applyFont="1" applyAlignment="1">
      <alignment vertical="center"/>
    </xf>
    <xf numFmtId="0" fontId="18" fillId="0" borderId="76" xfId="1" applyBorder="1" applyAlignment="1">
      <alignment horizontal="center" vertical="center" shrinkToFit="1"/>
    </xf>
    <xf numFmtId="0" fontId="18" fillId="0" borderId="77" xfId="1" applyBorder="1" applyAlignment="1">
      <alignment horizontal="center" vertical="center" shrinkToFit="1"/>
    </xf>
    <xf numFmtId="0" fontId="18" fillId="0" borderId="78" xfId="1" applyBorder="1" applyAlignment="1">
      <alignment horizontal="center" vertical="center" shrinkToFit="1"/>
    </xf>
    <xf numFmtId="0" fontId="18" fillId="0" borderId="58" xfId="1" applyBorder="1" applyAlignment="1">
      <alignment horizontal="center" vertical="center" shrinkToFit="1"/>
    </xf>
    <xf numFmtId="0" fontId="18" fillId="0" borderId="31" xfId="1" applyBorder="1" applyAlignment="1">
      <alignment horizontal="center" vertical="center" shrinkToFit="1"/>
    </xf>
    <xf numFmtId="0" fontId="18" fillId="0" borderId="0" xfId="1" applyAlignment="1">
      <alignment horizontal="center" vertical="center" shrinkToFit="1"/>
    </xf>
    <xf numFmtId="0" fontId="0" fillId="0" borderId="77" xfId="0" applyBorder="1" applyAlignment="1">
      <alignment horizontal="center" vertical="center"/>
    </xf>
    <xf numFmtId="0" fontId="24" fillId="0" borderId="80" xfId="0" quotePrefix="1" applyFont="1" applyBorder="1" applyAlignment="1">
      <alignment horizontal="center" vertical="center" shrinkToFit="1"/>
    </xf>
    <xf numFmtId="0" fontId="0" fillId="0" borderId="80" xfId="0" applyBorder="1" applyAlignment="1">
      <alignment horizontal="center" vertical="center" shrinkToFit="1"/>
    </xf>
    <xf numFmtId="0" fontId="18" fillId="0" borderId="80" xfId="1" applyBorder="1" applyAlignment="1">
      <alignment horizontal="center" vertical="center" shrinkToFit="1"/>
    </xf>
    <xf numFmtId="0" fontId="24" fillId="0" borderId="80" xfId="0" applyFont="1" applyBorder="1" applyAlignment="1">
      <alignment horizontal="center" vertical="center" shrinkToFit="1"/>
    </xf>
    <xf numFmtId="0" fontId="18" fillId="0" borderId="79" xfId="1" applyBorder="1" applyAlignment="1">
      <alignment horizontal="center" vertical="center" shrinkToFit="1"/>
    </xf>
    <xf numFmtId="0" fontId="18" fillId="0" borderId="81" xfId="1" applyBorder="1" applyAlignment="1">
      <alignment horizontal="center" vertical="center" shrinkToFit="1"/>
    </xf>
    <xf numFmtId="0" fontId="24" fillId="0" borderId="79" xfId="0" applyFont="1" applyBorder="1" applyAlignment="1">
      <alignment vertical="center" shrinkToFit="1"/>
    </xf>
    <xf numFmtId="0" fontId="24" fillId="0" borderId="80" xfId="0" applyFont="1" applyBorder="1" applyAlignment="1">
      <alignment vertical="center" shrinkToFit="1"/>
    </xf>
    <xf numFmtId="0" fontId="0" fillId="0" borderId="80" xfId="0" applyBorder="1"/>
    <xf numFmtId="0" fontId="0" fillId="0" borderId="81" xfId="0" applyBorder="1"/>
    <xf numFmtId="176" fontId="19" fillId="5" borderId="0" xfId="0" applyNumberFormat="1" applyFont="1" applyFill="1" applyAlignment="1">
      <alignment vertical="center"/>
    </xf>
    <xf numFmtId="0" fontId="18" fillId="0" borderId="83" xfId="1" applyBorder="1" applyAlignment="1">
      <alignment horizontal="center" vertical="center" shrinkToFit="1"/>
    </xf>
    <xf numFmtId="0" fontId="18" fillId="0" borderId="82" xfId="1" applyBorder="1" applyAlignment="1">
      <alignment horizontal="center" vertical="center" shrinkToFit="1"/>
    </xf>
    <xf numFmtId="0" fontId="18" fillId="0" borderId="84" xfId="1" applyBorder="1" applyAlignment="1">
      <alignment horizontal="center" vertical="center" shrinkToFit="1"/>
    </xf>
    <xf numFmtId="0" fontId="24" fillId="0" borderId="82" xfId="0" applyFont="1" applyBorder="1" applyAlignment="1">
      <alignment vertical="center" shrinkToFit="1"/>
    </xf>
    <xf numFmtId="0" fontId="24" fillId="0" borderId="83" xfId="0" applyFont="1" applyBorder="1" applyAlignment="1">
      <alignment vertical="center" shrinkToFit="1"/>
    </xf>
    <xf numFmtId="0" fontId="0" fillId="0" borderId="83" xfId="0" applyBorder="1"/>
    <xf numFmtId="0" fontId="0" fillId="0" borderId="84" xfId="0" applyBorder="1"/>
    <xf numFmtId="0" fontId="24" fillId="0" borderId="86" xfId="0" quotePrefix="1" applyFont="1" applyBorder="1" applyAlignment="1">
      <alignment horizontal="center" vertical="center" shrinkToFit="1"/>
    </xf>
    <xf numFmtId="0" fontId="0" fillId="0" borderId="86" xfId="0" applyBorder="1" applyAlignment="1">
      <alignment horizontal="center" vertical="center" shrinkToFit="1"/>
    </xf>
    <xf numFmtId="0" fontId="18" fillId="0" borderId="86" xfId="1" applyBorder="1" applyAlignment="1">
      <alignment horizontal="center" vertical="center" shrinkToFit="1"/>
    </xf>
    <xf numFmtId="0" fontId="24" fillId="0" borderId="86" xfId="0" applyFont="1" applyBorder="1" applyAlignment="1">
      <alignment horizontal="center" vertical="center" shrinkToFit="1"/>
    </xf>
    <xf numFmtId="0" fontId="18" fillId="0" borderId="85" xfId="1" applyBorder="1" applyAlignment="1">
      <alignment horizontal="center" vertical="center" shrinkToFit="1"/>
    </xf>
    <xf numFmtId="0" fontId="18" fillId="0" borderId="87" xfId="1" applyBorder="1" applyAlignment="1">
      <alignment horizontal="center" vertical="center" shrinkToFit="1"/>
    </xf>
    <xf numFmtId="0" fontId="24" fillId="0" borderId="85" xfId="0" applyFont="1" applyBorder="1" applyAlignment="1">
      <alignment vertical="center" shrinkToFit="1"/>
    </xf>
    <xf numFmtId="0" fontId="24" fillId="0" borderId="86" xfId="0" applyFont="1" applyBorder="1" applyAlignment="1">
      <alignment vertical="center" shrinkToFit="1"/>
    </xf>
    <xf numFmtId="0" fontId="0" fillId="0" borderId="86" xfId="0" applyBorder="1"/>
    <xf numFmtId="0" fontId="0" fillId="0" borderId="87" xfId="0" applyBorder="1"/>
    <xf numFmtId="0" fontId="18" fillId="0" borderId="88" xfId="1" applyBorder="1" applyAlignment="1">
      <alignment horizontal="center" vertical="center" shrinkToFit="1"/>
    </xf>
    <xf numFmtId="0" fontId="18" fillId="0" borderId="89" xfId="1" applyBorder="1" applyAlignment="1">
      <alignment horizontal="center" vertical="center" shrinkToFit="1"/>
    </xf>
    <xf numFmtId="0" fontId="18" fillId="0" borderId="90" xfId="1" applyBorder="1" applyAlignment="1">
      <alignment horizontal="center" vertical="center" shrinkToFit="1"/>
    </xf>
    <xf numFmtId="0" fontId="24" fillId="0" borderId="92" xfId="0" quotePrefix="1" applyFont="1" applyBorder="1" applyAlignment="1">
      <alignment horizontal="center" vertical="center" shrinkToFit="1"/>
    </xf>
    <xf numFmtId="0" fontId="0" fillId="0" borderId="92" xfId="0" applyBorder="1" applyAlignment="1">
      <alignment horizontal="center" vertical="center" shrinkToFit="1"/>
    </xf>
    <xf numFmtId="0" fontId="18" fillId="0" borderId="92" xfId="1" applyBorder="1" applyAlignment="1">
      <alignment horizontal="center" vertical="center" shrinkToFit="1"/>
    </xf>
    <xf numFmtId="0" fontId="24" fillId="0" borderId="92" xfId="0" applyFont="1" applyBorder="1" applyAlignment="1">
      <alignment horizontal="center" vertical="center" shrinkToFit="1"/>
    </xf>
    <xf numFmtId="0" fontId="18" fillId="0" borderId="91" xfId="1" applyBorder="1" applyAlignment="1">
      <alignment horizontal="center" vertical="center" shrinkToFit="1"/>
    </xf>
    <xf numFmtId="0" fontId="18" fillId="0" borderId="93" xfId="1" applyBorder="1" applyAlignment="1">
      <alignment horizontal="center" vertical="center" shrinkToFit="1"/>
    </xf>
    <xf numFmtId="0" fontId="18" fillId="0" borderId="79" xfId="0" applyFont="1" applyBorder="1" applyAlignment="1">
      <alignment horizontal="center" vertical="center"/>
    </xf>
    <xf numFmtId="0" fontId="18" fillId="7" borderId="79" xfId="1" applyFill="1" applyBorder="1" applyAlignment="1">
      <alignment shrinkToFit="1"/>
    </xf>
    <xf numFmtId="0" fontId="18" fillId="7" borderId="80" xfId="1" applyFill="1" applyBorder="1" applyAlignment="1">
      <alignment shrinkToFit="1"/>
    </xf>
    <xf numFmtId="0" fontId="18" fillId="4" borderId="80" xfId="1" applyFill="1" applyBorder="1" applyAlignment="1">
      <alignment horizontal="center" vertical="center" shrinkToFit="1"/>
    </xf>
    <xf numFmtId="0" fontId="18" fillId="7" borderId="0" xfId="1" applyFill="1" applyAlignment="1">
      <alignment shrinkToFit="1"/>
    </xf>
    <xf numFmtId="0" fontId="18" fillId="0" borderId="82" xfId="0" applyFont="1" applyBorder="1" applyAlignment="1">
      <alignment horizontal="center" vertical="center"/>
    </xf>
    <xf numFmtId="0" fontId="18" fillId="0" borderId="85" xfId="0" applyFont="1" applyBorder="1" applyAlignment="1">
      <alignment horizontal="center" vertical="center"/>
    </xf>
    <xf numFmtId="0" fontId="18" fillId="7" borderId="85" xfId="1" applyFill="1" applyBorder="1" applyAlignment="1">
      <alignment shrinkToFit="1"/>
    </xf>
    <xf numFmtId="0" fontId="18" fillId="7" borderId="86" xfId="1" applyFill="1" applyBorder="1" applyAlignment="1">
      <alignment shrinkToFit="1"/>
    </xf>
    <xf numFmtId="0" fontId="18" fillId="4" borderId="86" xfId="1" applyFill="1" applyBorder="1" applyAlignment="1">
      <alignment horizontal="center" vertical="center" shrinkToFit="1"/>
    </xf>
    <xf numFmtId="0" fontId="24" fillId="0" borderId="91" xfId="0" applyFont="1" applyBorder="1" applyAlignment="1">
      <alignment vertical="center" shrinkToFit="1"/>
    </xf>
    <xf numFmtId="0" fontId="24" fillId="0" borderId="92" xfId="0" applyFont="1" applyBorder="1" applyAlignment="1">
      <alignment vertical="center" shrinkToFit="1"/>
    </xf>
    <xf numFmtId="0" fontId="0" fillId="0" borderId="92" xfId="0" applyBorder="1"/>
    <xf numFmtId="0" fontId="0" fillId="0" borderId="93" xfId="0" applyBorder="1"/>
    <xf numFmtId="0" fontId="18" fillId="0" borderId="88" xfId="0" applyFont="1" applyBorder="1" applyAlignment="1">
      <alignment horizontal="center" vertical="center"/>
    </xf>
    <xf numFmtId="0" fontId="18" fillId="7" borderId="88" xfId="1" applyFill="1" applyBorder="1" applyAlignment="1">
      <alignment shrinkToFit="1"/>
    </xf>
    <xf numFmtId="0" fontId="18" fillId="7" borderId="89" xfId="1" applyFill="1" applyBorder="1" applyAlignment="1">
      <alignment shrinkToFit="1"/>
    </xf>
    <xf numFmtId="0" fontId="24" fillId="0" borderId="89" xfId="0" quotePrefix="1" applyFont="1" applyBorder="1" applyAlignment="1">
      <alignment horizontal="center" vertical="center" shrinkToFit="1"/>
    </xf>
    <xf numFmtId="0" fontId="0" fillId="0" borderId="89" xfId="0" applyBorder="1" applyAlignment="1">
      <alignment horizontal="center" vertical="center" shrinkToFit="1"/>
    </xf>
    <xf numFmtId="0" fontId="18" fillId="4" borderId="89" xfId="1" applyFill="1" applyBorder="1" applyAlignment="1">
      <alignment horizontal="center" vertical="center" shrinkToFit="1"/>
    </xf>
    <xf numFmtId="0" fontId="24" fillId="0" borderId="89" xfId="0" applyFont="1" applyBorder="1" applyAlignment="1">
      <alignment horizontal="center" vertical="center" shrinkToFit="1"/>
    </xf>
    <xf numFmtId="0" fontId="18" fillId="5" borderId="0" xfId="0" applyFont="1" applyFill="1" applyAlignment="1">
      <alignment horizontal="center" vertical="center"/>
    </xf>
    <xf numFmtId="0" fontId="18" fillId="0" borderId="0" xfId="1"/>
    <xf numFmtId="0" fontId="25" fillId="0" borderId="0" xfId="0" applyFont="1" applyAlignment="1">
      <alignment vertical="center"/>
    </xf>
    <xf numFmtId="0" fontId="19" fillId="8" borderId="0" xfId="0" applyFont="1" applyFill="1" applyAlignment="1">
      <alignment vertical="center"/>
    </xf>
    <xf numFmtId="0" fontId="25" fillId="0" borderId="0" xfId="0" applyFont="1" applyAlignment="1">
      <alignment vertical="center" shrinkToFit="1"/>
    </xf>
    <xf numFmtId="0" fontId="19" fillId="0" borderId="0" xfId="0" applyFont="1" applyAlignment="1">
      <alignment vertical="center" shrinkToFit="1"/>
    </xf>
    <xf numFmtId="0" fontId="19" fillId="8" borderId="0" xfId="0" applyFont="1" applyFill="1" applyAlignment="1">
      <alignment vertical="center" shrinkToFit="1"/>
    </xf>
    <xf numFmtId="0" fontId="18" fillId="9" borderId="79" xfId="1" applyFill="1" applyBorder="1" applyAlignment="1">
      <alignment shrinkToFit="1"/>
    </xf>
    <xf numFmtId="0" fontId="18" fillId="9" borderId="80" xfId="1" applyFill="1" applyBorder="1" applyAlignment="1">
      <alignment shrinkToFit="1"/>
    </xf>
    <xf numFmtId="0" fontId="18" fillId="10" borderId="80" xfId="1" applyFill="1" applyBorder="1" applyAlignment="1">
      <alignment horizontal="center" vertical="center" shrinkToFit="1"/>
    </xf>
    <xf numFmtId="0" fontId="18" fillId="9" borderId="0" xfId="1" applyFill="1" applyAlignment="1">
      <alignment shrinkToFit="1"/>
    </xf>
    <xf numFmtId="0" fontId="25" fillId="0" borderId="0" xfId="0" applyFont="1" applyAlignment="1">
      <alignment horizontal="center" vertical="center" shrinkToFit="1"/>
    </xf>
    <xf numFmtId="176" fontId="25" fillId="0" borderId="0" xfId="0" applyNumberFormat="1" applyFont="1" applyAlignment="1">
      <alignment vertical="center"/>
    </xf>
    <xf numFmtId="0" fontId="18" fillId="9" borderId="85" xfId="1" applyFill="1" applyBorder="1" applyAlignment="1">
      <alignment shrinkToFit="1"/>
    </xf>
    <xf numFmtId="0" fontId="18" fillId="9" borderId="86" xfId="1" applyFill="1" applyBorder="1" applyAlignment="1">
      <alignment shrinkToFit="1"/>
    </xf>
    <xf numFmtId="0" fontId="18" fillId="10" borderId="86" xfId="1" applyFill="1" applyBorder="1" applyAlignment="1">
      <alignment horizontal="center" vertical="center" shrinkToFit="1"/>
    </xf>
    <xf numFmtId="0" fontId="18" fillId="9" borderId="88" xfId="1" applyFill="1" applyBorder="1" applyAlignment="1">
      <alignment shrinkToFit="1"/>
    </xf>
    <xf numFmtId="0" fontId="18" fillId="9" borderId="89" xfId="1" applyFill="1" applyBorder="1" applyAlignment="1">
      <alignment shrinkToFit="1"/>
    </xf>
    <xf numFmtId="0" fontId="18" fillId="10" borderId="89" xfId="1" applyFill="1" applyBorder="1" applyAlignment="1">
      <alignment horizontal="center" vertical="center" shrinkToFit="1"/>
    </xf>
    <xf numFmtId="0" fontId="0" fillId="11" borderId="78" xfId="0" applyFill="1" applyBorder="1"/>
    <xf numFmtId="0" fontId="0" fillId="11" borderId="58" xfId="0" applyFill="1" applyBorder="1"/>
    <xf numFmtId="0" fontId="0" fillId="11" borderId="31" xfId="0" applyFill="1" applyBorder="1"/>
    <xf numFmtId="0" fontId="0" fillId="11" borderId="0" xfId="0" applyFill="1" applyBorder="1"/>
    <xf numFmtId="0" fontId="0" fillId="11" borderId="95" xfId="0" applyFill="1" applyBorder="1"/>
    <xf numFmtId="0" fontId="0" fillId="11" borderId="96" xfId="0" applyFill="1" applyBorder="1"/>
    <xf numFmtId="0" fontId="0" fillId="11" borderId="59" xfId="0" applyFill="1" applyBorder="1"/>
    <xf numFmtId="0" fontId="0" fillId="11" borderId="36" xfId="0" applyFill="1" applyBorder="1"/>
    <xf numFmtId="0" fontId="0" fillId="11" borderId="0" xfId="0" applyFill="1" applyBorder="1" applyAlignment="1">
      <alignment horizontal="left" vertical="center"/>
    </xf>
    <xf numFmtId="0" fontId="18" fillId="0" borderId="91" xfId="0" applyFont="1" applyBorder="1" applyAlignment="1">
      <alignment horizontal="center" vertical="center"/>
    </xf>
    <xf numFmtId="0" fontId="18" fillId="7" borderId="91" xfId="1" applyFill="1" applyBorder="1" applyAlignment="1">
      <alignment shrinkToFit="1"/>
    </xf>
    <xf numFmtId="0" fontId="18" fillId="7" borderId="92" xfId="1" applyFill="1" applyBorder="1" applyAlignment="1">
      <alignment shrinkToFit="1"/>
    </xf>
    <xf numFmtId="0" fontId="18" fillId="4" borderId="92" xfId="1" applyFill="1" applyBorder="1" applyAlignment="1">
      <alignment horizontal="center" vertical="center" shrinkToFit="1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4" fillId="0" borderId="10" xfId="0" applyFont="1" applyBorder="1" applyAlignment="1">
      <alignment horizontal="center" vertical="center"/>
    </xf>
    <xf numFmtId="14" fontId="18" fillId="0" borderId="80" xfId="1" applyNumberFormat="1" applyBorder="1" applyAlignment="1">
      <alignment horizontal="center" vertical="center" shrinkToFit="1"/>
    </xf>
    <xf numFmtId="14" fontId="18" fillId="0" borderId="92" xfId="1" applyNumberFormat="1" applyBorder="1" applyAlignment="1">
      <alignment horizontal="center" vertical="center" shrinkToFit="1"/>
    </xf>
    <xf numFmtId="14" fontId="18" fillId="0" borderId="86" xfId="1" applyNumberFormat="1" applyBorder="1" applyAlignment="1">
      <alignment horizontal="center" vertical="center" shrinkToFit="1"/>
    </xf>
    <xf numFmtId="14" fontId="18" fillId="0" borderId="89" xfId="1" applyNumberFormat="1" applyBorder="1" applyAlignment="1">
      <alignment horizontal="center" vertical="center" shrinkToFit="1"/>
    </xf>
    <xf numFmtId="0" fontId="0" fillId="11" borderId="0" xfId="0" applyFill="1"/>
    <xf numFmtId="0" fontId="0" fillId="0" borderId="0" xfId="0" applyBorder="1" applyAlignment="1">
      <alignment horizontal="center" vertical="center" shrinkToFit="1"/>
    </xf>
    <xf numFmtId="0" fontId="25" fillId="0" borderId="0" xfId="0" applyFont="1" applyFill="1" applyBorder="1" applyAlignment="1">
      <alignment vertical="center"/>
    </xf>
    <xf numFmtId="0" fontId="19" fillId="0" borderId="0" xfId="0" applyFont="1" applyFill="1" applyBorder="1" applyAlignment="1">
      <alignment vertical="center" shrinkToFit="1"/>
    </xf>
    <xf numFmtId="0" fontId="24" fillId="0" borderId="0" xfId="0" applyFont="1" applyFill="1" applyBorder="1" applyAlignment="1">
      <alignment vertical="center" shrinkToFit="1"/>
    </xf>
    <xf numFmtId="0" fontId="24" fillId="0" borderId="98" xfId="0" applyFont="1" applyBorder="1" applyAlignment="1">
      <alignment vertical="center" shrinkToFit="1"/>
    </xf>
    <xf numFmtId="0" fontId="24" fillId="0" borderId="99" xfId="0" applyFont="1" applyBorder="1" applyAlignment="1">
      <alignment vertical="center" shrinkToFit="1"/>
    </xf>
    <xf numFmtId="0" fontId="24" fillId="0" borderId="100" xfId="0" applyFont="1" applyBorder="1" applyAlignment="1">
      <alignment vertical="center" shrinkToFit="1"/>
    </xf>
    <xf numFmtId="0" fontId="24" fillId="0" borderId="101" xfId="0" applyFont="1" applyBorder="1" applyAlignment="1">
      <alignment vertical="center" shrinkToFit="1"/>
    </xf>
    <xf numFmtId="14" fontId="18" fillId="0" borderId="83" xfId="1" applyNumberFormat="1" applyBorder="1" applyAlignment="1">
      <alignment horizontal="center" vertical="center" shrinkToFit="1"/>
    </xf>
    <xf numFmtId="0" fontId="19" fillId="0" borderId="0" xfId="0" applyFont="1" applyBorder="1" applyAlignment="1">
      <alignment vertical="center" shrinkToFit="1"/>
    </xf>
    <xf numFmtId="14" fontId="18" fillId="0" borderId="0" xfId="1" applyNumberFormat="1" applyBorder="1" applyAlignment="1">
      <alignment horizontal="center" vertical="center" shrinkToFit="1"/>
    </xf>
    <xf numFmtId="0" fontId="18" fillId="0" borderId="78" xfId="1" applyBorder="1" applyAlignment="1">
      <alignment horizontal="center" vertical="center" shrinkToFit="1"/>
    </xf>
    <xf numFmtId="0" fontId="18" fillId="0" borderId="58" xfId="1" applyBorder="1" applyAlignment="1">
      <alignment horizontal="center" vertical="center" shrinkToFit="1"/>
    </xf>
    <xf numFmtId="0" fontId="18" fillId="9" borderId="91" xfId="1" applyFill="1" applyBorder="1" applyAlignment="1">
      <alignment shrinkToFit="1"/>
    </xf>
    <xf numFmtId="0" fontId="18" fillId="9" borderId="92" xfId="1" applyFill="1" applyBorder="1" applyAlignment="1">
      <alignment shrinkToFit="1"/>
    </xf>
    <xf numFmtId="0" fontId="18" fillId="10" borderId="92" xfId="1" applyFill="1" applyBorder="1" applyAlignment="1">
      <alignment horizontal="center" vertical="center" shrinkToFit="1"/>
    </xf>
    <xf numFmtId="0" fontId="0" fillId="0" borderId="34" xfId="0" applyBorder="1" applyAlignment="1">
      <alignment horizontal="center" vertical="center" shrinkToFit="1"/>
    </xf>
    <xf numFmtId="0" fontId="16" fillId="3" borderId="76" xfId="0" applyFont="1" applyFill="1" applyBorder="1" applyAlignment="1">
      <alignment vertical="center"/>
    </xf>
    <xf numFmtId="0" fontId="16" fillId="3" borderId="77" xfId="0" applyFont="1" applyFill="1" applyBorder="1" applyAlignment="1">
      <alignment vertical="center"/>
    </xf>
    <xf numFmtId="0" fontId="19" fillId="3" borderId="77" xfId="0" applyFont="1" applyFill="1" applyBorder="1" applyAlignment="1">
      <alignment vertical="center"/>
    </xf>
    <xf numFmtId="0" fontId="19" fillId="3" borderId="71" xfId="0" applyFont="1" applyFill="1" applyBorder="1" applyAlignment="1">
      <alignment vertical="center"/>
    </xf>
    <xf numFmtId="0" fontId="0" fillId="0" borderId="9" xfId="0" applyBorder="1" applyAlignment="1">
      <alignment horizontal="center" vertical="center" shrinkToFit="1"/>
    </xf>
    <xf numFmtId="0" fontId="0" fillId="0" borderId="104" xfId="0" applyBorder="1" applyAlignment="1">
      <alignment horizontal="center" vertical="center" shrinkToFit="1"/>
    </xf>
    <xf numFmtId="0" fontId="0" fillId="0" borderId="105" xfId="0" applyBorder="1" applyAlignment="1">
      <alignment horizontal="center" vertical="center" shrinkToFit="1"/>
    </xf>
    <xf numFmtId="0" fontId="0" fillId="0" borderId="106" xfId="0" applyBorder="1" applyAlignment="1">
      <alignment horizontal="center" vertical="center" shrinkToFit="1"/>
    </xf>
    <xf numFmtId="0" fontId="18" fillId="0" borderId="0" xfId="1" applyBorder="1" applyAlignment="1">
      <alignment horizontal="center" vertical="center" shrinkToFit="1"/>
    </xf>
    <xf numFmtId="0" fontId="0" fillId="0" borderId="42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60" xfId="0" applyBorder="1" applyAlignment="1">
      <alignment horizontal="center" vertical="center" shrinkToFit="1"/>
    </xf>
    <xf numFmtId="0" fontId="0" fillId="0" borderId="34" xfId="0" applyBorder="1" applyAlignment="1">
      <alignment horizontal="center" vertical="center" shrinkToFit="1"/>
    </xf>
    <xf numFmtId="0" fontId="0" fillId="0" borderId="0" xfId="0" applyAlignment="1">
      <alignment horizontal="right" vertical="center"/>
    </xf>
    <xf numFmtId="0" fontId="0" fillId="12" borderId="0" xfId="0" applyFill="1" applyAlignment="1">
      <alignment horizontal="center"/>
    </xf>
    <xf numFmtId="0" fontId="0" fillId="0" borderId="36" xfId="0" applyBorder="1" applyAlignment="1">
      <alignment horizontal="center" shrinkToFit="1"/>
    </xf>
    <xf numFmtId="0" fontId="0" fillId="0" borderId="20" xfId="0" applyBorder="1" applyAlignment="1">
      <alignment horizontal="center" vertical="center" shrinkToFit="1"/>
    </xf>
    <xf numFmtId="0" fontId="0" fillId="0" borderId="107" xfId="0" applyBorder="1" applyAlignment="1">
      <alignment horizontal="center" shrinkToFit="1"/>
    </xf>
    <xf numFmtId="0" fontId="29" fillId="0" borderId="0" xfId="0" applyFont="1"/>
    <xf numFmtId="0" fontId="0" fillId="0" borderId="117" xfId="0" applyBorder="1" applyAlignment="1">
      <alignment horizontal="center" vertical="center" shrinkToFit="1"/>
    </xf>
    <xf numFmtId="0" fontId="0" fillId="0" borderId="118" xfId="0" applyBorder="1" applyAlignment="1">
      <alignment horizontal="center" vertical="center" shrinkToFit="1"/>
    </xf>
    <xf numFmtId="0" fontId="0" fillId="0" borderId="119" xfId="0" applyBorder="1" applyAlignment="1">
      <alignment horizontal="center" vertical="center" shrinkToFit="1"/>
    </xf>
    <xf numFmtId="0" fontId="0" fillId="0" borderId="120" xfId="0" applyBorder="1" applyAlignment="1">
      <alignment horizontal="center" vertical="center" shrinkToFit="1"/>
    </xf>
    <xf numFmtId="0" fontId="30" fillId="13" borderId="0" xfId="0" applyFont="1" applyFill="1" applyAlignment="1">
      <alignment horizontal="center"/>
    </xf>
    <xf numFmtId="0" fontId="0" fillId="0" borderId="0" xfId="0" applyFont="1" applyFill="1" applyAlignment="1">
      <alignment horizontal="left"/>
    </xf>
    <xf numFmtId="0" fontId="0" fillId="0" borderId="121" xfId="0" applyBorder="1" applyAlignment="1">
      <alignment vertical="center"/>
    </xf>
    <xf numFmtId="0" fontId="0" fillId="0" borderId="122" xfId="0" applyBorder="1" applyAlignment="1">
      <alignment vertical="center"/>
    </xf>
    <xf numFmtId="0" fontId="0" fillId="0" borderId="123" xfId="0" applyBorder="1"/>
    <xf numFmtId="0" fontId="0" fillId="0" borderId="124" xfId="0" applyBorder="1" applyAlignment="1">
      <alignment vertical="center"/>
    </xf>
    <xf numFmtId="0" fontId="0" fillId="0" borderId="125" xfId="0" applyBorder="1" applyAlignment="1">
      <alignment vertical="center"/>
    </xf>
    <xf numFmtId="0" fontId="0" fillId="0" borderId="126" xfId="0" applyBorder="1"/>
    <xf numFmtId="0" fontId="0" fillId="0" borderId="100" xfId="0" applyBorder="1"/>
    <xf numFmtId="0" fontId="0" fillId="0" borderId="98" xfId="0" applyBorder="1"/>
    <xf numFmtId="0" fontId="0" fillId="0" borderId="130" xfId="0" applyBorder="1"/>
    <xf numFmtId="0" fontId="0" fillId="0" borderId="131" xfId="0" applyBorder="1"/>
    <xf numFmtId="0" fontId="0" fillId="0" borderId="133" xfId="0" applyBorder="1" applyAlignment="1">
      <alignment vertical="center"/>
    </xf>
    <xf numFmtId="0" fontId="0" fillId="0" borderId="134" xfId="0" applyBorder="1" applyAlignment="1">
      <alignment vertical="center"/>
    </xf>
    <xf numFmtId="0" fontId="0" fillId="0" borderId="130" xfId="0" applyBorder="1" applyAlignment="1">
      <alignment vertical="center"/>
    </xf>
    <xf numFmtId="0" fontId="0" fillId="0" borderId="131" xfId="0" applyBorder="1" applyAlignment="1">
      <alignment vertical="center"/>
    </xf>
    <xf numFmtId="0" fontId="0" fillId="0" borderId="136" xfId="0" applyBorder="1" applyAlignment="1">
      <alignment vertical="center"/>
    </xf>
    <xf numFmtId="0" fontId="0" fillId="0" borderId="137" xfId="0" applyBorder="1"/>
    <xf numFmtId="0" fontId="0" fillId="0" borderId="138" xfId="0" applyBorder="1" applyAlignment="1">
      <alignment vertical="center"/>
    </xf>
    <xf numFmtId="0" fontId="0" fillId="0" borderId="139" xfId="0" applyBorder="1"/>
    <xf numFmtId="177" fontId="0" fillId="0" borderId="100" xfId="0" applyNumberFormat="1" applyBorder="1"/>
    <xf numFmtId="177" fontId="0" fillId="0" borderId="98" xfId="0" applyNumberFormat="1" applyBorder="1"/>
    <xf numFmtId="0" fontId="0" fillId="14" borderId="124" xfId="0" applyFill="1" applyBorder="1" applyAlignment="1">
      <alignment vertical="center"/>
    </xf>
    <xf numFmtId="177" fontId="0" fillId="14" borderId="98" xfId="0" applyNumberFormat="1" applyFill="1" applyBorder="1"/>
    <xf numFmtId="0" fontId="0" fillId="14" borderId="131" xfId="0" applyFill="1" applyBorder="1"/>
    <xf numFmtId="0" fontId="0" fillId="14" borderId="125" xfId="0" applyFill="1" applyBorder="1" applyAlignment="1">
      <alignment vertical="center"/>
    </xf>
    <xf numFmtId="0" fontId="0" fillId="14" borderId="98" xfId="0" applyFill="1" applyBorder="1"/>
    <xf numFmtId="0" fontId="0" fillId="14" borderId="131" xfId="0" applyFill="1" applyBorder="1" applyAlignment="1">
      <alignment vertical="center"/>
    </xf>
    <xf numFmtId="0" fontId="0" fillId="14" borderId="126" xfId="0" applyFill="1" applyBorder="1"/>
    <xf numFmtId="0" fontId="0" fillId="14" borderId="127" xfId="0" applyFill="1" applyBorder="1" applyAlignment="1">
      <alignment vertical="center"/>
    </xf>
    <xf numFmtId="177" fontId="0" fillId="14" borderId="101" xfId="0" applyNumberFormat="1" applyFill="1" applyBorder="1"/>
    <xf numFmtId="0" fontId="0" fillId="14" borderId="132" xfId="0" applyFill="1" applyBorder="1"/>
    <xf numFmtId="0" fontId="0" fillId="14" borderId="128" xfId="0" applyFill="1" applyBorder="1" applyAlignment="1">
      <alignment vertical="center"/>
    </xf>
    <xf numFmtId="0" fontId="0" fillId="14" borderId="101" xfId="0" applyFill="1" applyBorder="1"/>
    <xf numFmtId="0" fontId="0" fillId="14" borderId="129" xfId="0" applyFill="1" applyBorder="1"/>
    <xf numFmtId="0" fontId="0" fillId="11" borderId="134" xfId="0" applyFill="1" applyBorder="1" applyAlignment="1">
      <alignment vertical="center"/>
    </xf>
    <xf numFmtId="0" fontId="0" fillId="11" borderId="131" xfId="0" applyFill="1" applyBorder="1"/>
    <xf numFmtId="0" fontId="0" fillId="11" borderId="135" xfId="0" applyFill="1" applyBorder="1" applyAlignment="1">
      <alignment vertical="center"/>
    </xf>
    <xf numFmtId="0" fontId="0" fillId="11" borderId="132" xfId="0" applyFill="1" applyBorder="1"/>
    <xf numFmtId="0" fontId="0" fillId="11" borderId="138" xfId="0" applyFill="1" applyBorder="1" applyAlignment="1">
      <alignment vertical="center"/>
    </xf>
    <xf numFmtId="0" fontId="0" fillId="11" borderId="139" xfId="0" applyFill="1" applyBorder="1"/>
    <xf numFmtId="0" fontId="0" fillId="11" borderId="140" xfId="0" applyFill="1" applyBorder="1" applyAlignment="1">
      <alignment vertical="center"/>
    </xf>
    <xf numFmtId="0" fontId="0" fillId="11" borderId="141" xfId="0" applyFill="1" applyBorder="1"/>
    <xf numFmtId="177" fontId="0" fillId="0" borderId="0" xfId="0" applyNumberFormat="1"/>
    <xf numFmtId="0" fontId="0" fillId="7" borderId="0" xfId="0" applyFill="1"/>
    <xf numFmtId="0" fontId="31" fillId="11" borderId="16" xfId="0" applyFont="1" applyFill="1" applyBorder="1" applyAlignment="1">
      <alignment horizontal="center" vertical="center"/>
    </xf>
    <xf numFmtId="0" fontId="31" fillId="11" borderId="142" xfId="0" applyFont="1" applyFill="1" applyBorder="1" applyAlignment="1">
      <alignment horizontal="center" vertical="center"/>
    </xf>
    <xf numFmtId="0" fontId="31" fillId="11" borderId="143" xfId="0" applyFont="1" applyFill="1" applyBorder="1" applyAlignment="1">
      <alignment horizontal="center" vertical="center"/>
    </xf>
    <xf numFmtId="0" fontId="31" fillId="11" borderId="69" xfId="0" applyFont="1" applyFill="1" applyBorder="1" applyAlignment="1">
      <alignment horizontal="center" vertical="center"/>
    </xf>
    <xf numFmtId="0" fontId="31" fillId="11" borderId="0" xfId="0" applyFont="1" applyFill="1" applyBorder="1" applyAlignment="1">
      <alignment horizontal="center" vertical="center"/>
    </xf>
    <xf numFmtId="0" fontId="31" fillId="11" borderId="144" xfId="0" applyFont="1" applyFill="1" applyBorder="1" applyAlignment="1">
      <alignment horizontal="center" vertical="center"/>
    </xf>
    <xf numFmtId="0" fontId="31" fillId="11" borderId="9" xfId="0" applyFont="1" applyFill="1" applyBorder="1" applyAlignment="1">
      <alignment horizontal="center" vertical="center"/>
    </xf>
    <xf numFmtId="0" fontId="31" fillId="11" borderId="3" xfId="0" applyFont="1" applyFill="1" applyBorder="1" applyAlignment="1">
      <alignment horizontal="center" vertical="center"/>
    </xf>
    <xf numFmtId="0" fontId="31" fillId="11" borderId="145" xfId="0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5" fillId="0" borderId="0" xfId="0" applyFont="1" applyBorder="1" applyAlignment="1">
      <alignment horizontal="left" vertical="center"/>
    </xf>
    <xf numFmtId="0" fontId="0" fillId="0" borderId="69" xfId="0" applyBorder="1" applyAlignment="1">
      <alignment horizontal="center" shrinkToFit="1"/>
    </xf>
    <xf numFmtId="0" fontId="0" fillId="0" borderId="0" xfId="0" applyAlignment="1">
      <alignment horizontal="center" shrinkToFit="1"/>
    </xf>
    <xf numFmtId="0" fontId="0" fillId="0" borderId="2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108" xfId="0" applyBorder="1" applyAlignment="1">
      <alignment horizontal="center" vertical="center" shrinkToFit="1"/>
    </xf>
    <xf numFmtId="0" fontId="0" fillId="0" borderId="67" xfId="0" applyBorder="1" applyAlignment="1">
      <alignment horizontal="center" vertical="center" shrinkToFit="1"/>
    </xf>
    <xf numFmtId="0" fontId="0" fillId="0" borderId="21" xfId="0" applyBorder="1" applyAlignment="1">
      <alignment horizontal="center" vertical="center" shrinkToFit="1"/>
    </xf>
    <xf numFmtId="0" fontId="0" fillId="0" borderId="65" xfId="0" applyBorder="1" applyAlignment="1">
      <alignment horizontal="center" vertical="center" shrinkToFit="1"/>
    </xf>
    <xf numFmtId="0" fontId="0" fillId="0" borderId="66" xfId="0" applyBorder="1" applyAlignment="1">
      <alignment horizontal="center" vertical="center" shrinkToFit="1"/>
    </xf>
    <xf numFmtId="0" fontId="0" fillId="0" borderId="22" xfId="0" applyBorder="1" applyAlignment="1">
      <alignment horizontal="center" shrinkToFit="1"/>
    </xf>
    <xf numFmtId="0" fontId="0" fillId="0" borderId="75" xfId="0" applyBorder="1" applyAlignment="1">
      <alignment horizontal="center" shrinkToFit="1"/>
    </xf>
    <xf numFmtId="0" fontId="0" fillId="0" borderId="44" xfId="0" applyBorder="1" applyAlignment="1">
      <alignment horizontal="center" vertical="center" shrinkToFit="1"/>
    </xf>
    <xf numFmtId="0" fontId="0" fillId="0" borderId="110" xfId="0" applyBorder="1" applyAlignment="1">
      <alignment horizontal="center" vertical="center" shrinkToFit="1"/>
    </xf>
    <xf numFmtId="0" fontId="0" fillId="0" borderId="114" xfId="0" applyBorder="1" applyAlignment="1">
      <alignment horizontal="center" vertical="center" shrinkToFit="1"/>
    </xf>
    <xf numFmtId="0" fontId="0" fillId="0" borderId="61" xfId="0" applyBorder="1" applyAlignment="1">
      <alignment horizontal="center" vertical="center" shrinkToFit="1"/>
    </xf>
    <xf numFmtId="0" fontId="0" fillId="0" borderId="42" xfId="0" applyBorder="1" applyAlignment="1">
      <alignment horizontal="center" vertical="center" shrinkToFit="1"/>
    </xf>
    <xf numFmtId="0" fontId="0" fillId="0" borderId="111" xfId="0" applyBorder="1" applyAlignment="1">
      <alignment horizontal="center" vertical="center" shrinkToFit="1"/>
    </xf>
    <xf numFmtId="0" fontId="0" fillId="0" borderId="115" xfId="0" applyBorder="1" applyAlignment="1">
      <alignment horizontal="center" vertical="center" shrinkToFit="1"/>
    </xf>
    <xf numFmtId="0" fontId="0" fillId="0" borderId="62" xfId="0" applyBorder="1" applyAlignment="1">
      <alignment horizontal="center" vertical="center" shrinkToFit="1"/>
    </xf>
    <xf numFmtId="0" fontId="0" fillId="0" borderId="63" xfId="0" applyBorder="1" applyAlignment="1">
      <alignment horizontal="center" vertical="center" shrinkToFit="1"/>
    </xf>
    <xf numFmtId="0" fontId="0" fillId="0" borderId="112" xfId="0" applyBorder="1" applyAlignment="1">
      <alignment horizontal="center" vertical="center" shrinkToFit="1"/>
    </xf>
    <xf numFmtId="0" fontId="0" fillId="0" borderId="116" xfId="0" applyBorder="1" applyAlignment="1">
      <alignment horizontal="center" vertical="center" shrinkToFit="1"/>
    </xf>
    <xf numFmtId="0" fontId="0" fillId="0" borderId="64" xfId="0" applyBorder="1" applyAlignment="1">
      <alignment horizontal="center" vertical="center" shrinkToFit="1"/>
    </xf>
    <xf numFmtId="0" fontId="0" fillId="0" borderId="60" xfId="0" applyBorder="1" applyAlignment="1">
      <alignment horizontal="center" vertical="center" shrinkToFit="1"/>
    </xf>
    <xf numFmtId="0" fontId="0" fillId="0" borderId="109" xfId="0" applyBorder="1" applyAlignment="1">
      <alignment horizontal="center" vertical="center" shrinkToFit="1"/>
    </xf>
    <xf numFmtId="0" fontId="0" fillId="0" borderId="113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14" fontId="0" fillId="0" borderId="15" xfId="0" applyNumberFormat="1" applyBorder="1" applyAlignment="1">
      <alignment horizontal="center" vertical="center" shrinkToFit="1"/>
    </xf>
    <xf numFmtId="14" fontId="0" fillId="0" borderId="6" xfId="0" applyNumberFormat="1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14" fontId="0" fillId="0" borderId="2" xfId="0" applyNumberFormat="1" applyBorder="1" applyAlignment="1">
      <alignment horizontal="center" vertical="center" shrinkToFit="1"/>
    </xf>
    <xf numFmtId="14" fontId="0" fillId="0" borderId="5" xfId="0" applyNumberForma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0" fillId="0" borderId="35" xfId="0" applyFill="1" applyBorder="1" applyAlignment="1">
      <alignment horizontal="center" vertical="center" shrinkToFit="1"/>
    </xf>
    <xf numFmtId="0" fontId="0" fillId="0" borderId="36" xfId="0" applyFill="1" applyBorder="1" applyAlignment="1">
      <alignment horizontal="center" vertical="center" shrinkToFit="1"/>
    </xf>
    <xf numFmtId="0" fontId="0" fillId="0" borderId="31" xfId="0" applyFill="1" applyBorder="1" applyAlignment="1">
      <alignment horizontal="center" vertical="center" shrinkToFit="1"/>
    </xf>
    <xf numFmtId="0" fontId="0" fillId="0" borderId="32" xfId="0" applyFill="1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39" xfId="0" applyFill="1" applyBorder="1" applyAlignment="1">
      <alignment horizontal="center" vertical="center"/>
    </xf>
    <xf numFmtId="0" fontId="0" fillId="0" borderId="35" xfId="0" applyFill="1" applyBorder="1" applyAlignment="1">
      <alignment horizontal="center" vertical="center"/>
    </xf>
    <xf numFmtId="0" fontId="1" fillId="0" borderId="3" xfId="0" applyFont="1" applyBorder="1" applyAlignment="1"/>
    <xf numFmtId="0" fontId="0" fillId="0" borderId="3" xfId="0" applyBorder="1" applyAlignment="1"/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4" fillId="0" borderId="3" xfId="0" applyFont="1" applyBorder="1" applyAlignment="1"/>
    <xf numFmtId="0" fontId="0" fillId="0" borderId="34" xfId="0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0" xfId="0" applyAlignment="1">
      <alignment horizontal="center"/>
    </xf>
    <xf numFmtId="0" fontId="27" fillId="0" borderId="11" xfId="0" applyFont="1" applyBorder="1" applyAlignment="1">
      <alignment horizontal="center" vertical="center" shrinkToFit="1"/>
    </xf>
    <xf numFmtId="0" fontId="27" fillId="0" borderId="68" xfId="0" applyFont="1" applyBorder="1" applyAlignment="1">
      <alignment horizontal="center" vertical="center" shrinkToFit="1"/>
    </xf>
    <xf numFmtId="0" fontId="28" fillId="0" borderId="0" xfId="0" applyFont="1" applyAlignment="1">
      <alignment horizontal="center" vertical="center"/>
    </xf>
    <xf numFmtId="0" fontId="0" fillId="0" borderId="28" xfId="0" applyBorder="1" applyAlignment="1">
      <alignment horizontal="center" vertical="center" shrinkToFit="1"/>
    </xf>
    <xf numFmtId="0" fontId="0" fillId="0" borderId="30" xfId="0" applyBorder="1" applyAlignment="1">
      <alignment horizontal="center" vertical="center" shrinkToFit="1"/>
    </xf>
    <xf numFmtId="14" fontId="18" fillId="0" borderId="2" xfId="0" applyNumberFormat="1" applyFont="1" applyBorder="1" applyAlignment="1">
      <alignment horizontal="center" vertical="center" shrinkToFit="1"/>
    </xf>
    <xf numFmtId="14" fontId="18" fillId="0" borderId="5" xfId="0" applyNumberFormat="1" applyFont="1" applyBorder="1" applyAlignment="1">
      <alignment horizontal="center" vertical="center" shrinkToFit="1"/>
    </xf>
    <xf numFmtId="14" fontId="18" fillId="0" borderId="0" xfId="0" applyNumberFormat="1" applyFont="1" applyBorder="1" applyAlignment="1">
      <alignment horizontal="center" vertical="center" shrinkToFit="1"/>
    </xf>
    <xf numFmtId="0" fontId="0" fillId="0" borderId="75" xfId="0" applyBorder="1" applyAlignment="1">
      <alignment horizontal="center"/>
    </xf>
    <xf numFmtId="0" fontId="0" fillId="0" borderId="34" xfId="0" applyBorder="1" applyAlignment="1">
      <alignment horizontal="center" vertical="center" shrinkToFit="1"/>
    </xf>
    <xf numFmtId="0" fontId="0" fillId="0" borderId="36" xfId="0" applyBorder="1" applyAlignment="1">
      <alignment horizontal="center" vertical="center" shrinkToFit="1"/>
    </xf>
    <xf numFmtId="0" fontId="0" fillId="0" borderId="45" xfId="0" applyBorder="1" applyAlignment="1">
      <alignment horizontal="center" vertical="center" shrinkToFit="1"/>
    </xf>
    <xf numFmtId="0" fontId="0" fillId="0" borderId="43" xfId="0" applyBorder="1" applyAlignment="1">
      <alignment horizontal="center" vertical="center" shrinkToFit="1"/>
    </xf>
    <xf numFmtId="0" fontId="0" fillId="0" borderId="33" xfId="0" applyBorder="1" applyAlignment="1">
      <alignment horizontal="center" vertical="center" shrinkToFit="1"/>
    </xf>
    <xf numFmtId="0" fontId="0" fillId="0" borderId="31" xfId="0" applyBorder="1" applyAlignment="1">
      <alignment horizontal="center" vertical="center" shrinkToFit="1"/>
    </xf>
    <xf numFmtId="0" fontId="17" fillId="0" borderId="60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14" fontId="25" fillId="0" borderId="2" xfId="0" applyNumberFormat="1" applyFont="1" applyBorder="1" applyAlignment="1">
      <alignment horizontal="center" vertical="center" shrinkToFit="1"/>
    </xf>
    <xf numFmtId="14" fontId="25" fillId="0" borderId="5" xfId="0" applyNumberFormat="1" applyFont="1" applyBorder="1" applyAlignment="1">
      <alignment horizontal="center" vertical="center" shrinkToFit="1"/>
    </xf>
    <xf numFmtId="0" fontId="0" fillId="0" borderId="3" xfId="0" applyBorder="1" applyAlignment="1">
      <alignment horizontal="center"/>
    </xf>
    <xf numFmtId="14" fontId="25" fillId="0" borderId="15" xfId="0" applyNumberFormat="1" applyFont="1" applyBorder="1" applyAlignment="1">
      <alignment horizontal="center" vertical="center" shrinkToFit="1"/>
    </xf>
    <xf numFmtId="14" fontId="25" fillId="0" borderId="6" xfId="0" applyNumberFormat="1" applyFont="1" applyBorder="1" applyAlignment="1">
      <alignment horizontal="center" vertical="center" shrinkToFit="1"/>
    </xf>
    <xf numFmtId="0" fontId="17" fillId="0" borderId="60" xfId="0" applyFont="1" applyBorder="1" applyAlignment="1">
      <alignment horizontal="center" vertical="center" wrapText="1"/>
    </xf>
    <xf numFmtId="0" fontId="17" fillId="0" borderId="74" xfId="0" applyFont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49" fontId="16" fillId="0" borderId="29" xfId="0" applyNumberFormat="1" applyFont="1" applyBorder="1" applyAlignment="1">
      <alignment horizontal="center" vertical="center"/>
    </xf>
    <xf numFmtId="49" fontId="16" fillId="0" borderId="30" xfId="0" applyNumberFormat="1" applyFont="1" applyBorder="1" applyAlignment="1">
      <alignment horizontal="center" vertical="center"/>
    </xf>
    <xf numFmtId="0" fontId="0" fillId="0" borderId="70" xfId="0" applyBorder="1" applyAlignment="1">
      <alignment horizontal="center" vertical="center"/>
    </xf>
    <xf numFmtId="0" fontId="0" fillId="0" borderId="73" xfId="0" applyBorder="1" applyAlignment="1">
      <alignment horizontal="center" vertical="center"/>
    </xf>
    <xf numFmtId="0" fontId="0" fillId="0" borderId="70" xfId="0" applyBorder="1" applyAlignment="1">
      <alignment horizontal="center" vertical="center" wrapText="1"/>
    </xf>
    <xf numFmtId="0" fontId="0" fillId="0" borderId="71" xfId="0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15" fillId="0" borderId="0" xfId="0" applyFont="1" applyAlignment="1">
      <alignment horizontal="center" vertical="center"/>
    </xf>
    <xf numFmtId="0" fontId="13" fillId="0" borderId="52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53" xfId="0" applyFont="1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56" fontId="14" fillId="0" borderId="47" xfId="0" applyNumberFormat="1" applyFont="1" applyBorder="1" applyAlignment="1">
      <alignment horizontal="center" vertical="center"/>
    </xf>
    <xf numFmtId="0" fontId="14" fillId="0" borderId="48" xfId="0" applyFont="1" applyBorder="1" applyAlignment="1">
      <alignment horizontal="center" vertical="center"/>
    </xf>
    <xf numFmtId="0" fontId="14" fillId="0" borderId="56" xfId="0" applyFont="1" applyBorder="1" applyAlignment="1">
      <alignment horizontal="center" vertical="center"/>
    </xf>
    <xf numFmtId="0" fontId="14" fillId="0" borderId="50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51" xfId="0" applyFont="1" applyBorder="1" applyAlignment="1">
      <alignment horizontal="center" vertical="center"/>
    </xf>
    <xf numFmtId="56" fontId="14" fillId="0" borderId="57" xfId="0" applyNumberFormat="1" applyFont="1" applyBorder="1" applyAlignment="1">
      <alignment horizontal="center" vertical="center"/>
    </xf>
    <xf numFmtId="0" fontId="14" fillId="0" borderId="54" xfId="0" applyFont="1" applyBorder="1" applyAlignment="1">
      <alignment horizontal="center" vertical="center"/>
    </xf>
    <xf numFmtId="0" fontId="14" fillId="0" borderId="37" xfId="0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0" fontId="14" fillId="0" borderId="46" xfId="0" applyFont="1" applyBorder="1" applyAlignment="1">
      <alignment horizontal="center" vertical="center"/>
    </xf>
    <xf numFmtId="0" fontId="14" fillId="0" borderId="49" xfId="0" applyFont="1" applyBorder="1" applyAlignment="1">
      <alignment horizontal="center" vertical="center"/>
    </xf>
    <xf numFmtId="0" fontId="18" fillId="0" borderId="102" xfId="0" applyFont="1" applyBorder="1" applyAlignment="1">
      <alignment horizontal="center" vertical="center"/>
    </xf>
    <xf numFmtId="0" fontId="18" fillId="0" borderId="103" xfId="0" applyFont="1" applyBorder="1" applyAlignment="1">
      <alignment horizontal="center" vertical="center"/>
    </xf>
    <xf numFmtId="0" fontId="18" fillId="0" borderId="78" xfId="1" applyBorder="1" applyAlignment="1">
      <alignment horizontal="center" vertical="center" shrinkToFit="1"/>
    </xf>
    <xf numFmtId="0" fontId="18" fillId="0" borderId="58" xfId="1" applyBorder="1" applyAlignment="1">
      <alignment horizontal="center" vertical="center" shrinkToFit="1"/>
    </xf>
    <xf numFmtId="0" fontId="18" fillId="0" borderId="97" xfId="1" applyBorder="1" applyAlignment="1">
      <alignment horizontal="center" vertical="center" shrinkToFit="1"/>
    </xf>
    <xf numFmtId="0" fontId="18" fillId="0" borderId="37" xfId="0" applyFont="1" applyBorder="1" applyAlignment="1">
      <alignment horizontal="center" vertical="center"/>
    </xf>
    <xf numFmtId="0" fontId="18" fillId="0" borderId="38" xfId="0" applyFont="1" applyBorder="1" applyAlignment="1">
      <alignment horizontal="center" vertical="center"/>
    </xf>
    <xf numFmtId="0" fontId="19" fillId="5" borderId="0" xfId="0" applyFont="1" applyFill="1" applyAlignment="1">
      <alignment horizontal="center" vertical="center"/>
    </xf>
    <xf numFmtId="0" fontId="18" fillId="0" borderId="76" xfId="1" applyBorder="1" applyAlignment="1">
      <alignment horizontal="center" vertical="center" shrinkToFit="1"/>
    </xf>
    <xf numFmtId="0" fontId="18" fillId="0" borderId="77" xfId="1" applyBorder="1" applyAlignment="1">
      <alignment horizontal="center" vertical="center" shrinkToFit="1"/>
    </xf>
    <xf numFmtId="176" fontId="19" fillId="5" borderId="0" xfId="0" applyNumberFormat="1" applyFont="1" applyFill="1" applyAlignment="1">
      <alignment vertical="center"/>
    </xf>
    <xf numFmtId="0" fontId="26" fillId="11" borderId="94" xfId="0" applyFont="1" applyFill="1" applyBorder="1" applyAlignment="1">
      <alignment horizontal="center" vertical="center"/>
    </xf>
    <xf numFmtId="0" fontId="26" fillId="11" borderId="0" xfId="0" applyFont="1" applyFill="1" applyBorder="1" applyAlignment="1">
      <alignment horizontal="center" vertical="center"/>
    </xf>
  </cellXfs>
  <cellStyles count="2">
    <cellStyle name="標準" xfId="0" builtinId="0"/>
    <cellStyle name="標準 5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276225</xdr:colOff>
      <xdr:row>8</xdr:row>
      <xdr:rowOff>28575</xdr:rowOff>
    </xdr:from>
    <xdr:to>
      <xdr:col>1</xdr:col>
      <xdr:colOff>666750</xdr:colOff>
      <xdr:row>8</xdr:row>
      <xdr:rowOff>142875</xdr:rowOff>
    </xdr:to>
    <xdr:sp macro="" textlink="">
      <xdr:nvSpPr>
        <xdr:cNvPr id="2" name="下矢印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962025" y="1400175"/>
          <a:ext cx="390525" cy="11430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304800</xdr:colOff>
      <xdr:row>19</xdr:row>
      <xdr:rowOff>47625</xdr:rowOff>
    </xdr:from>
    <xdr:to>
      <xdr:col>1</xdr:col>
      <xdr:colOff>695325</xdr:colOff>
      <xdr:row>19</xdr:row>
      <xdr:rowOff>161925</xdr:rowOff>
    </xdr:to>
    <xdr:sp macro="" textlink="">
      <xdr:nvSpPr>
        <xdr:cNvPr id="3" name="下矢印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990600" y="3305175"/>
          <a:ext cx="390525" cy="11430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zoomScaleNormal="1" zoomScaleSheetLayoutView="4" workbookViewId="0"/>
  </sheetViews>
  <sheetFormatPr defaultRowHeight="13.5" x14ac:dyDescent="0.15"/>
  <sheetData/>
  <phoneticPr fontId="2"/>
  <pageMargins left="0.75" right="0.75" top="1" bottom="1" header="0.51200000000000001" footer="0.5120000000000000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Q148"/>
  <sheetViews>
    <sheetView tabSelected="1" workbookViewId="0">
      <selection activeCell="S25" sqref="S25"/>
    </sheetView>
  </sheetViews>
  <sheetFormatPr defaultRowHeight="13.5" x14ac:dyDescent="0.15"/>
  <cols>
    <col min="2" max="2" width="13" customWidth="1"/>
    <col min="9" max="9" width="3.375" customWidth="1"/>
    <col min="11" max="11" width="3.375" customWidth="1"/>
    <col min="13" max="13" width="3.375" customWidth="1"/>
    <col min="15" max="15" width="3.375" customWidth="1"/>
    <col min="16" max="16" width="7.75" customWidth="1"/>
    <col min="17" max="17" width="3.375" customWidth="1"/>
  </cols>
  <sheetData>
    <row r="3" spans="1:17" x14ac:dyDescent="0.15">
      <c r="B3" t="s">
        <v>182</v>
      </c>
      <c r="H3" s="267" t="s">
        <v>216</v>
      </c>
      <c r="I3" s="268"/>
      <c r="J3" s="268"/>
      <c r="K3" s="268"/>
      <c r="L3" s="268"/>
      <c r="M3" s="268"/>
      <c r="N3" s="268"/>
      <c r="O3" s="268"/>
      <c r="P3" s="268"/>
      <c r="Q3" s="269"/>
    </row>
    <row r="4" spans="1:17" x14ac:dyDescent="0.15">
      <c r="B4" t="s">
        <v>171</v>
      </c>
      <c r="E4" t="s">
        <v>172</v>
      </c>
      <c r="H4" s="270"/>
      <c r="I4" s="271"/>
      <c r="J4" s="271"/>
      <c r="K4" s="271"/>
      <c r="L4" s="271"/>
      <c r="M4" s="271"/>
      <c r="N4" s="271"/>
      <c r="O4" s="271"/>
      <c r="P4" s="271"/>
      <c r="Q4" s="272"/>
    </row>
    <row r="5" spans="1:17" x14ac:dyDescent="0.15">
      <c r="H5" s="273"/>
      <c r="I5" s="274"/>
      <c r="J5" s="274"/>
      <c r="K5" s="274"/>
      <c r="L5" s="274"/>
      <c r="M5" s="274"/>
      <c r="N5" s="274"/>
      <c r="O5" s="274"/>
      <c r="P5" s="274"/>
      <c r="Q5" s="275"/>
    </row>
    <row r="6" spans="1:17" x14ac:dyDescent="0.15">
      <c r="A6" s="55" t="s">
        <v>173</v>
      </c>
      <c r="B6" t="s">
        <v>174</v>
      </c>
    </row>
    <row r="7" spans="1:17" x14ac:dyDescent="0.15">
      <c r="B7" s="213" t="s">
        <v>175</v>
      </c>
      <c r="C7" t="s">
        <v>176</v>
      </c>
      <c r="J7" t="s">
        <v>220</v>
      </c>
    </row>
    <row r="8" spans="1:17" x14ac:dyDescent="0.15">
      <c r="B8" t="s">
        <v>177</v>
      </c>
      <c r="J8" s="266" t="s">
        <v>101</v>
      </c>
      <c r="M8" s="265">
        <f>VLOOKUP(J8,$A$100:$B$148,2,FALSE)</f>
        <v>0</v>
      </c>
    </row>
    <row r="9" spans="1:17" x14ac:dyDescent="0.15">
      <c r="J9" t="s">
        <v>224</v>
      </c>
    </row>
    <row r="10" spans="1:17" x14ac:dyDescent="0.15">
      <c r="B10" t="s">
        <v>178</v>
      </c>
      <c r="J10" t="s">
        <v>225</v>
      </c>
    </row>
    <row r="11" spans="1:17" x14ac:dyDescent="0.15">
      <c r="B11" s="217" t="s">
        <v>180</v>
      </c>
    </row>
    <row r="14" spans="1:17" x14ac:dyDescent="0.15">
      <c r="A14" s="55" t="s">
        <v>179</v>
      </c>
      <c r="B14" t="s">
        <v>181</v>
      </c>
    </row>
    <row r="15" spans="1:17" x14ac:dyDescent="0.15">
      <c r="B15" t="s">
        <v>183</v>
      </c>
    </row>
    <row r="16" spans="1:17" x14ac:dyDescent="0.15">
      <c r="B16" s="222" t="s">
        <v>184</v>
      </c>
      <c r="C16" t="s">
        <v>188</v>
      </c>
    </row>
    <row r="17" spans="1:17" ht="14.25" thickBot="1" x14ac:dyDescent="0.2">
      <c r="B17" s="222" t="s">
        <v>185</v>
      </c>
      <c r="C17" t="s">
        <v>188</v>
      </c>
      <c r="H17" t="s">
        <v>200</v>
      </c>
    </row>
    <row r="18" spans="1:17" x14ac:dyDescent="0.15">
      <c r="A18" s="55" t="s">
        <v>187</v>
      </c>
      <c r="B18" s="222" t="s">
        <v>186</v>
      </c>
      <c r="C18" t="s">
        <v>189</v>
      </c>
      <c r="H18" s="224" t="s">
        <v>102</v>
      </c>
      <c r="I18" s="242">
        <v>1</v>
      </c>
      <c r="J18" s="234" t="s">
        <v>112</v>
      </c>
      <c r="K18" s="232">
        <v>11</v>
      </c>
      <c r="L18" s="225" t="s">
        <v>122</v>
      </c>
      <c r="M18" s="230">
        <v>21</v>
      </c>
      <c r="N18" s="238" t="s">
        <v>132</v>
      </c>
      <c r="O18" s="239">
        <v>31</v>
      </c>
      <c r="P18" s="236" t="s">
        <v>142</v>
      </c>
      <c r="Q18" s="226">
        <v>41</v>
      </c>
    </row>
    <row r="19" spans="1:17" x14ac:dyDescent="0.15">
      <c r="B19" s="223" t="s">
        <v>190</v>
      </c>
      <c r="H19" s="244" t="s">
        <v>103</v>
      </c>
      <c r="I19" s="245">
        <v>2</v>
      </c>
      <c r="J19" s="257" t="s">
        <v>113</v>
      </c>
      <c r="K19" s="258">
        <v>12</v>
      </c>
      <c r="L19" s="247" t="s">
        <v>123</v>
      </c>
      <c r="M19" s="248">
        <v>22</v>
      </c>
      <c r="N19" s="261" t="s">
        <v>133</v>
      </c>
      <c r="O19" s="262">
        <v>32</v>
      </c>
      <c r="P19" s="249" t="s">
        <v>143</v>
      </c>
      <c r="Q19" s="250">
        <v>42</v>
      </c>
    </row>
    <row r="20" spans="1:17" x14ac:dyDescent="0.15">
      <c r="H20" s="227" t="s">
        <v>104</v>
      </c>
      <c r="I20" s="243">
        <v>3</v>
      </c>
      <c r="J20" s="235" t="s">
        <v>114</v>
      </c>
      <c r="K20" s="233">
        <v>13</v>
      </c>
      <c r="L20" s="228" t="s">
        <v>124</v>
      </c>
      <c r="M20" s="231">
        <v>23</v>
      </c>
      <c r="N20" s="240" t="s">
        <v>134</v>
      </c>
      <c r="O20" s="241">
        <v>33</v>
      </c>
      <c r="P20" s="237" t="s">
        <v>144</v>
      </c>
      <c r="Q20" s="229">
        <v>43</v>
      </c>
    </row>
    <row r="21" spans="1:17" x14ac:dyDescent="0.15">
      <c r="B21" s="223" t="s">
        <v>192</v>
      </c>
      <c r="H21" s="244" t="s">
        <v>105</v>
      </c>
      <c r="I21" s="245">
        <v>4</v>
      </c>
      <c r="J21" s="257" t="s">
        <v>115</v>
      </c>
      <c r="K21" s="258">
        <v>14</v>
      </c>
      <c r="L21" s="247" t="s">
        <v>125</v>
      </c>
      <c r="M21" s="248">
        <v>24</v>
      </c>
      <c r="N21" s="261" t="s">
        <v>135</v>
      </c>
      <c r="O21" s="262">
        <v>34</v>
      </c>
      <c r="P21" s="249" t="s">
        <v>145</v>
      </c>
      <c r="Q21" s="250">
        <v>44</v>
      </c>
    </row>
    <row r="22" spans="1:17" x14ac:dyDescent="0.15">
      <c r="B22" s="223" t="s">
        <v>191</v>
      </c>
      <c r="H22" s="227" t="s">
        <v>106</v>
      </c>
      <c r="I22" s="243">
        <v>5</v>
      </c>
      <c r="J22" s="235" t="s">
        <v>116</v>
      </c>
      <c r="K22" s="233">
        <v>15</v>
      </c>
      <c r="L22" s="228" t="s">
        <v>126</v>
      </c>
      <c r="M22" s="231">
        <v>25</v>
      </c>
      <c r="N22" s="240" t="s">
        <v>136</v>
      </c>
      <c r="O22" s="241">
        <v>35</v>
      </c>
      <c r="P22" s="237" t="s">
        <v>146</v>
      </c>
      <c r="Q22" s="229">
        <v>45</v>
      </c>
    </row>
    <row r="23" spans="1:17" x14ac:dyDescent="0.15">
      <c r="B23" s="223" t="s">
        <v>193</v>
      </c>
      <c r="H23" s="244" t="s">
        <v>107</v>
      </c>
      <c r="I23" s="245">
        <v>6</v>
      </c>
      <c r="J23" s="257" t="s">
        <v>117</v>
      </c>
      <c r="K23" s="258">
        <v>16</v>
      </c>
      <c r="L23" s="247" t="s">
        <v>127</v>
      </c>
      <c r="M23" s="248">
        <v>26</v>
      </c>
      <c r="N23" s="261" t="s">
        <v>137</v>
      </c>
      <c r="O23" s="262">
        <v>36</v>
      </c>
      <c r="P23" s="249" t="s">
        <v>147</v>
      </c>
      <c r="Q23" s="250">
        <v>46</v>
      </c>
    </row>
    <row r="24" spans="1:17" x14ac:dyDescent="0.15">
      <c r="B24" s="223" t="s">
        <v>194</v>
      </c>
      <c r="H24" s="227" t="s">
        <v>108</v>
      </c>
      <c r="I24" s="243">
        <v>7</v>
      </c>
      <c r="J24" s="235" t="s">
        <v>118</v>
      </c>
      <c r="K24" s="233">
        <v>17</v>
      </c>
      <c r="L24" s="228" t="s">
        <v>128</v>
      </c>
      <c r="M24" s="231">
        <v>27</v>
      </c>
      <c r="N24" s="240" t="s">
        <v>138</v>
      </c>
      <c r="O24" s="241">
        <v>37</v>
      </c>
      <c r="P24" s="237" t="s">
        <v>148</v>
      </c>
      <c r="Q24" s="229">
        <v>47</v>
      </c>
    </row>
    <row r="25" spans="1:17" x14ac:dyDescent="0.15">
      <c r="H25" s="244" t="s">
        <v>109</v>
      </c>
      <c r="I25" s="245">
        <v>8</v>
      </c>
      <c r="J25" s="257" t="s">
        <v>119</v>
      </c>
      <c r="K25" s="258">
        <v>18</v>
      </c>
      <c r="L25" s="247" t="s">
        <v>129</v>
      </c>
      <c r="M25" s="248">
        <v>28</v>
      </c>
      <c r="N25" s="261" t="s">
        <v>139</v>
      </c>
      <c r="O25" s="262">
        <v>38</v>
      </c>
      <c r="P25" s="246"/>
      <c r="Q25" s="250"/>
    </row>
    <row r="26" spans="1:17" x14ac:dyDescent="0.15">
      <c r="B26" s="223" t="s">
        <v>195</v>
      </c>
      <c r="H26" s="227" t="s">
        <v>110</v>
      </c>
      <c r="I26" s="243">
        <v>9</v>
      </c>
      <c r="J26" s="235" t="s">
        <v>120</v>
      </c>
      <c r="K26" s="233">
        <v>19</v>
      </c>
      <c r="L26" s="228" t="s">
        <v>130</v>
      </c>
      <c r="M26" s="231">
        <v>29</v>
      </c>
      <c r="N26" s="240" t="s">
        <v>140</v>
      </c>
      <c r="O26" s="241">
        <v>39</v>
      </c>
      <c r="P26" s="233"/>
      <c r="Q26" s="229"/>
    </row>
    <row r="27" spans="1:17" ht="14.25" thickBot="1" x14ac:dyDescent="0.2">
      <c r="B27" s="223" t="s">
        <v>196</v>
      </c>
      <c r="H27" s="251" t="s">
        <v>111</v>
      </c>
      <c r="I27" s="252">
        <v>10</v>
      </c>
      <c r="J27" s="259" t="s">
        <v>121</v>
      </c>
      <c r="K27" s="260">
        <v>20</v>
      </c>
      <c r="L27" s="254" t="s">
        <v>131</v>
      </c>
      <c r="M27" s="255">
        <v>30</v>
      </c>
      <c r="N27" s="263" t="s">
        <v>141</v>
      </c>
      <c r="O27" s="264">
        <v>40</v>
      </c>
      <c r="P27" s="253"/>
      <c r="Q27" s="256"/>
    </row>
    <row r="28" spans="1:17" x14ac:dyDescent="0.15">
      <c r="B28" s="223" t="s">
        <v>208</v>
      </c>
    </row>
    <row r="29" spans="1:17" x14ac:dyDescent="0.15">
      <c r="B29" s="223" t="s">
        <v>197</v>
      </c>
    </row>
    <row r="30" spans="1:17" x14ac:dyDescent="0.15">
      <c r="B30" s="223" t="s">
        <v>198</v>
      </c>
    </row>
    <row r="31" spans="1:17" x14ac:dyDescent="0.15">
      <c r="B31" s="223" t="s">
        <v>199</v>
      </c>
    </row>
    <row r="32" spans="1:17" x14ac:dyDescent="0.15">
      <c r="B32" s="223" t="s">
        <v>201</v>
      </c>
    </row>
    <row r="33" spans="2:2" x14ac:dyDescent="0.15">
      <c r="B33" s="223" t="s">
        <v>202</v>
      </c>
    </row>
    <row r="34" spans="2:2" x14ac:dyDescent="0.15">
      <c r="B34" s="223" t="s">
        <v>203</v>
      </c>
    </row>
    <row r="35" spans="2:2" x14ac:dyDescent="0.15">
      <c r="B35" s="223" t="s">
        <v>209</v>
      </c>
    </row>
    <row r="36" spans="2:2" x14ac:dyDescent="0.15">
      <c r="B36" s="223" t="s">
        <v>204</v>
      </c>
    </row>
    <row r="37" spans="2:2" x14ac:dyDescent="0.15">
      <c r="B37" s="223" t="s">
        <v>205</v>
      </c>
    </row>
    <row r="38" spans="2:2" x14ac:dyDescent="0.15">
      <c r="B38" s="223" t="s">
        <v>206</v>
      </c>
    </row>
    <row r="39" spans="2:2" x14ac:dyDescent="0.15">
      <c r="B39" s="223" t="s">
        <v>207</v>
      </c>
    </row>
    <row r="41" spans="2:2" x14ac:dyDescent="0.15">
      <c r="B41" s="223" t="s">
        <v>210</v>
      </c>
    </row>
    <row r="42" spans="2:2" x14ac:dyDescent="0.15">
      <c r="B42" s="223" t="s">
        <v>211</v>
      </c>
    </row>
    <row r="100" spans="1:2" x14ac:dyDescent="0.15">
      <c r="A100" s="13" t="s">
        <v>101</v>
      </c>
      <c r="B100">
        <v>0</v>
      </c>
    </row>
    <row r="101" spans="1:2" x14ac:dyDescent="0.15">
      <c r="A101" s="13" t="s">
        <v>102</v>
      </c>
      <c r="B101">
        <v>1</v>
      </c>
    </row>
    <row r="102" spans="1:2" x14ac:dyDescent="0.15">
      <c r="A102" s="13" t="s">
        <v>103</v>
      </c>
      <c r="B102">
        <v>2</v>
      </c>
    </row>
    <row r="103" spans="1:2" x14ac:dyDescent="0.15">
      <c r="A103" s="13" t="s">
        <v>104</v>
      </c>
      <c r="B103">
        <v>3</v>
      </c>
    </row>
    <row r="104" spans="1:2" x14ac:dyDescent="0.15">
      <c r="A104" s="13" t="s">
        <v>105</v>
      </c>
      <c r="B104">
        <v>4</v>
      </c>
    </row>
    <row r="105" spans="1:2" x14ac:dyDescent="0.15">
      <c r="A105" s="13" t="s">
        <v>106</v>
      </c>
      <c r="B105">
        <v>5</v>
      </c>
    </row>
    <row r="106" spans="1:2" x14ac:dyDescent="0.15">
      <c r="A106" s="13" t="s">
        <v>107</v>
      </c>
      <c r="B106">
        <v>6</v>
      </c>
    </row>
    <row r="107" spans="1:2" x14ac:dyDescent="0.15">
      <c r="A107" s="13" t="s">
        <v>108</v>
      </c>
      <c r="B107">
        <v>7</v>
      </c>
    </row>
    <row r="108" spans="1:2" x14ac:dyDescent="0.15">
      <c r="A108" s="13" t="s">
        <v>109</v>
      </c>
      <c r="B108">
        <v>8</v>
      </c>
    </row>
    <row r="109" spans="1:2" x14ac:dyDescent="0.15">
      <c r="A109" s="13" t="s">
        <v>110</v>
      </c>
      <c r="B109">
        <v>9</v>
      </c>
    </row>
    <row r="110" spans="1:2" x14ac:dyDescent="0.15">
      <c r="A110" s="13" t="s">
        <v>111</v>
      </c>
      <c r="B110">
        <v>10</v>
      </c>
    </row>
    <row r="111" spans="1:2" x14ac:dyDescent="0.15">
      <c r="A111" s="13" t="s">
        <v>112</v>
      </c>
      <c r="B111">
        <v>11</v>
      </c>
    </row>
    <row r="112" spans="1:2" x14ac:dyDescent="0.15">
      <c r="A112" s="13" t="s">
        <v>113</v>
      </c>
      <c r="B112">
        <v>12</v>
      </c>
    </row>
    <row r="113" spans="1:2" x14ac:dyDescent="0.15">
      <c r="A113" s="13" t="s">
        <v>114</v>
      </c>
      <c r="B113">
        <v>13</v>
      </c>
    </row>
    <row r="114" spans="1:2" x14ac:dyDescent="0.15">
      <c r="A114" s="13" t="s">
        <v>115</v>
      </c>
      <c r="B114">
        <v>14</v>
      </c>
    </row>
    <row r="115" spans="1:2" x14ac:dyDescent="0.15">
      <c r="A115" s="13" t="s">
        <v>116</v>
      </c>
      <c r="B115">
        <v>15</v>
      </c>
    </row>
    <row r="116" spans="1:2" x14ac:dyDescent="0.15">
      <c r="A116" s="13" t="s">
        <v>117</v>
      </c>
      <c r="B116">
        <v>16</v>
      </c>
    </row>
    <row r="117" spans="1:2" x14ac:dyDescent="0.15">
      <c r="A117" s="13" t="s">
        <v>118</v>
      </c>
      <c r="B117">
        <v>17</v>
      </c>
    </row>
    <row r="118" spans="1:2" x14ac:dyDescent="0.15">
      <c r="A118" s="13" t="s">
        <v>119</v>
      </c>
      <c r="B118">
        <v>18</v>
      </c>
    </row>
    <row r="119" spans="1:2" x14ac:dyDescent="0.15">
      <c r="A119" s="13" t="s">
        <v>120</v>
      </c>
      <c r="B119">
        <v>19</v>
      </c>
    </row>
    <row r="120" spans="1:2" x14ac:dyDescent="0.15">
      <c r="A120" s="13" t="s">
        <v>121</v>
      </c>
      <c r="B120">
        <v>20</v>
      </c>
    </row>
    <row r="121" spans="1:2" x14ac:dyDescent="0.15">
      <c r="A121" s="13" t="s">
        <v>122</v>
      </c>
      <c r="B121">
        <v>21</v>
      </c>
    </row>
    <row r="122" spans="1:2" x14ac:dyDescent="0.15">
      <c r="A122" s="13" t="s">
        <v>123</v>
      </c>
      <c r="B122">
        <v>22</v>
      </c>
    </row>
    <row r="123" spans="1:2" x14ac:dyDescent="0.15">
      <c r="A123" s="13" t="s">
        <v>124</v>
      </c>
      <c r="B123">
        <v>23</v>
      </c>
    </row>
    <row r="124" spans="1:2" x14ac:dyDescent="0.15">
      <c r="A124" s="13" t="s">
        <v>125</v>
      </c>
      <c r="B124">
        <v>24</v>
      </c>
    </row>
    <row r="125" spans="1:2" x14ac:dyDescent="0.15">
      <c r="A125" s="13" t="s">
        <v>126</v>
      </c>
      <c r="B125">
        <v>25</v>
      </c>
    </row>
    <row r="126" spans="1:2" x14ac:dyDescent="0.15">
      <c r="A126" s="13" t="s">
        <v>127</v>
      </c>
      <c r="B126">
        <v>26</v>
      </c>
    </row>
    <row r="127" spans="1:2" x14ac:dyDescent="0.15">
      <c r="A127" s="13" t="s">
        <v>128</v>
      </c>
      <c r="B127">
        <v>27</v>
      </c>
    </row>
    <row r="128" spans="1:2" x14ac:dyDescent="0.15">
      <c r="A128" s="13" t="s">
        <v>129</v>
      </c>
      <c r="B128">
        <v>28</v>
      </c>
    </row>
    <row r="129" spans="1:2" x14ac:dyDescent="0.15">
      <c r="A129" s="13" t="s">
        <v>130</v>
      </c>
      <c r="B129">
        <v>29</v>
      </c>
    </row>
    <row r="130" spans="1:2" x14ac:dyDescent="0.15">
      <c r="A130" s="13" t="s">
        <v>131</v>
      </c>
      <c r="B130">
        <v>30</v>
      </c>
    </row>
    <row r="131" spans="1:2" x14ac:dyDescent="0.15">
      <c r="A131" s="13" t="s">
        <v>132</v>
      </c>
      <c r="B131">
        <v>31</v>
      </c>
    </row>
    <row r="132" spans="1:2" x14ac:dyDescent="0.15">
      <c r="A132" s="13" t="s">
        <v>133</v>
      </c>
      <c r="B132">
        <v>32</v>
      </c>
    </row>
    <row r="133" spans="1:2" x14ac:dyDescent="0.15">
      <c r="A133" s="13" t="s">
        <v>134</v>
      </c>
      <c r="B133">
        <v>33</v>
      </c>
    </row>
    <row r="134" spans="1:2" x14ac:dyDescent="0.15">
      <c r="A134" s="13" t="s">
        <v>135</v>
      </c>
      <c r="B134">
        <v>34</v>
      </c>
    </row>
    <row r="135" spans="1:2" x14ac:dyDescent="0.15">
      <c r="A135" s="13" t="s">
        <v>136</v>
      </c>
      <c r="B135">
        <v>35</v>
      </c>
    </row>
    <row r="136" spans="1:2" x14ac:dyDescent="0.15">
      <c r="A136" s="13" t="s">
        <v>137</v>
      </c>
      <c r="B136">
        <v>36</v>
      </c>
    </row>
    <row r="137" spans="1:2" x14ac:dyDescent="0.15">
      <c r="A137" s="13" t="s">
        <v>138</v>
      </c>
      <c r="B137">
        <v>37</v>
      </c>
    </row>
    <row r="138" spans="1:2" x14ac:dyDescent="0.15">
      <c r="A138" s="13" t="s">
        <v>139</v>
      </c>
      <c r="B138">
        <v>38</v>
      </c>
    </row>
    <row r="139" spans="1:2" x14ac:dyDescent="0.15">
      <c r="A139" s="13" t="s">
        <v>140</v>
      </c>
      <c r="B139">
        <v>39</v>
      </c>
    </row>
    <row r="140" spans="1:2" x14ac:dyDescent="0.15">
      <c r="A140" s="13" t="s">
        <v>141</v>
      </c>
      <c r="B140">
        <v>40</v>
      </c>
    </row>
    <row r="141" spans="1:2" x14ac:dyDescent="0.15">
      <c r="A141" s="13" t="s">
        <v>142</v>
      </c>
      <c r="B141">
        <v>41</v>
      </c>
    </row>
    <row r="142" spans="1:2" x14ac:dyDescent="0.15">
      <c r="A142" s="13" t="s">
        <v>143</v>
      </c>
      <c r="B142">
        <v>42</v>
      </c>
    </row>
    <row r="143" spans="1:2" x14ac:dyDescent="0.15">
      <c r="A143" s="13" t="s">
        <v>144</v>
      </c>
      <c r="B143">
        <v>43</v>
      </c>
    </row>
    <row r="144" spans="1:2" x14ac:dyDescent="0.15">
      <c r="A144" s="13" t="s">
        <v>145</v>
      </c>
      <c r="B144">
        <v>44</v>
      </c>
    </row>
    <row r="145" spans="1:2" x14ac:dyDescent="0.15">
      <c r="A145" s="13" t="s">
        <v>146</v>
      </c>
      <c r="B145">
        <v>45</v>
      </c>
    </row>
    <row r="146" spans="1:2" x14ac:dyDescent="0.15">
      <c r="A146" s="13" t="s">
        <v>147</v>
      </c>
      <c r="B146">
        <v>46</v>
      </c>
    </row>
    <row r="147" spans="1:2" x14ac:dyDescent="0.15">
      <c r="A147" s="13" t="s">
        <v>148</v>
      </c>
      <c r="B147">
        <v>47</v>
      </c>
    </row>
    <row r="148" spans="1:2" x14ac:dyDescent="0.15">
      <c r="A148" s="13"/>
      <c r="B148">
        <v>48</v>
      </c>
    </row>
  </sheetData>
  <mergeCells count="1">
    <mergeCell ref="H3:Q5"/>
  </mergeCells>
  <phoneticPr fontId="2"/>
  <dataValidations count="1">
    <dataValidation type="list" allowBlank="1" showInputMessage="1" showErrorMessage="1" sqref="J8" xr:uid="{E06C518F-0A03-47FD-A82A-7EFEB27F0CCD}">
      <formula1>$A$100:$A$148</formula1>
    </dataValidation>
  </dataValidations>
  <pageMargins left="0.7" right="0.7" top="0.75" bottom="0.75" header="0.3" footer="0.3"/>
  <pageSetup paperSize="9" orientation="portrait" horizontalDpi="4294967293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  <pageSetUpPr fitToPage="1"/>
  </sheetPr>
  <dimension ref="A1:R149"/>
  <sheetViews>
    <sheetView zoomScale="115" zoomScaleNormal="115" zoomScaleSheetLayoutView="130" workbookViewId="0">
      <selection activeCell="G19" sqref="G19:G20"/>
    </sheetView>
  </sheetViews>
  <sheetFormatPr defaultRowHeight="13.5" x14ac:dyDescent="0.15"/>
  <cols>
    <col min="1" max="1" width="11" customWidth="1"/>
    <col min="2" max="2" width="12.5" customWidth="1"/>
    <col min="3" max="3" width="5" customWidth="1"/>
    <col min="4" max="4" width="7.5" customWidth="1"/>
    <col min="5" max="5" width="11.5" customWidth="1"/>
    <col min="6" max="6" width="11" customWidth="1"/>
    <col min="7" max="8" width="6.25" customWidth="1"/>
    <col min="9" max="9" width="12.5" customWidth="1"/>
    <col min="10" max="10" width="11.5" customWidth="1"/>
    <col min="13" max="14" width="9" style="4"/>
  </cols>
  <sheetData>
    <row r="1" spans="1:18" ht="24.75" customHeight="1" x14ac:dyDescent="0.15">
      <c r="A1" s="319" t="str">
        <f>memo!D2&amp;"参加申込書"</f>
        <v>第３８回　全国高校生グレコローマンレスリング選手権大会参加申込書</v>
      </c>
      <c r="B1" s="319"/>
      <c r="C1" s="319"/>
      <c r="D1" s="319"/>
      <c r="E1" s="319"/>
      <c r="F1" s="319"/>
      <c r="G1" s="319"/>
      <c r="H1" s="319"/>
      <c r="I1" s="319"/>
      <c r="J1" s="319"/>
    </row>
    <row r="2" spans="1:18" ht="7.5" customHeight="1" x14ac:dyDescent="0.15"/>
    <row r="3" spans="1:18" ht="15" customHeight="1" x14ac:dyDescent="0.15">
      <c r="A3" s="277" t="s">
        <v>0</v>
      </c>
      <c r="B3" s="277"/>
      <c r="C3" s="277"/>
      <c r="E3" s="337" t="s">
        <v>14</v>
      </c>
      <c r="F3" s="337"/>
    </row>
    <row r="4" spans="1:18" ht="15" customHeight="1" x14ac:dyDescent="0.15">
      <c r="A4" s="277"/>
      <c r="B4" s="277"/>
      <c r="C4" s="277"/>
      <c r="D4" s="54"/>
      <c r="E4" s="338"/>
      <c r="F4" s="339"/>
      <c r="G4" s="278" t="s">
        <v>44</v>
      </c>
      <c r="H4" s="279"/>
    </row>
    <row r="5" spans="1:18" ht="7.5" customHeight="1" x14ac:dyDescent="0.15"/>
    <row r="6" spans="1:18" ht="22.5" customHeight="1" x14ac:dyDescent="0.15">
      <c r="A6" s="175"/>
      <c r="B6" s="176" t="str">
        <f>お願い!J8</f>
        <v>(選択)</v>
      </c>
      <c r="C6" s="175"/>
      <c r="D6" s="174" t="s">
        <v>158</v>
      </c>
      <c r="E6" s="340"/>
      <c r="F6" s="340"/>
      <c r="G6" s="12" t="s">
        <v>15</v>
      </c>
      <c r="H6" s="41"/>
      <c r="I6" s="12"/>
      <c r="J6" s="12"/>
      <c r="L6" s="12"/>
      <c r="M6" s="9"/>
      <c r="N6" s="9"/>
      <c r="O6" s="12"/>
      <c r="P6" s="12"/>
      <c r="Q6" s="12"/>
      <c r="R6" s="12"/>
    </row>
    <row r="7" spans="1:18" ht="21.75" customHeight="1" x14ac:dyDescent="0.15">
      <c r="A7" s="326" t="s">
        <v>1</v>
      </c>
      <c r="B7" s="326"/>
      <c r="C7" s="326"/>
      <c r="D7" s="326"/>
      <c r="E7" s="326"/>
      <c r="F7" s="326"/>
      <c r="G7" s="326"/>
      <c r="H7" s="326"/>
      <c r="I7" s="326"/>
      <c r="J7" s="326"/>
    </row>
    <row r="8" spans="1:18" ht="6.75" customHeight="1" x14ac:dyDescent="0.15"/>
    <row r="9" spans="1:18" ht="21.75" customHeight="1" x14ac:dyDescent="0.15">
      <c r="F9" s="327" t="s">
        <v>35</v>
      </c>
      <c r="G9" s="327"/>
      <c r="H9" s="327"/>
      <c r="I9" s="327"/>
      <c r="J9" s="327"/>
    </row>
    <row r="10" spans="1:18" ht="7.5" customHeight="1" x14ac:dyDescent="0.15"/>
    <row r="11" spans="1:18" ht="21.75" customHeight="1" x14ac:dyDescent="0.2">
      <c r="F11" s="333" t="s">
        <v>39</v>
      </c>
      <c r="G11" s="333"/>
      <c r="H11" s="333"/>
      <c r="I11" s="333"/>
      <c r="J11" s="333"/>
    </row>
    <row r="12" spans="1:18" ht="17.25" x14ac:dyDescent="0.15">
      <c r="A12" s="310" t="s">
        <v>58</v>
      </c>
      <c r="B12" s="310"/>
      <c r="C12" s="310"/>
      <c r="D12" s="310"/>
      <c r="E12" s="310"/>
      <c r="F12" s="310"/>
    </row>
    <row r="13" spans="1:18" x14ac:dyDescent="0.15">
      <c r="A13" s="337" t="s">
        <v>218</v>
      </c>
      <c r="B13" s="337"/>
      <c r="C13" s="37"/>
      <c r="D13" s="37"/>
      <c r="E13" s="64"/>
      <c r="F13" s="276"/>
      <c r="G13" s="276"/>
      <c r="H13" s="276"/>
      <c r="I13" s="276"/>
      <c r="J13" s="4"/>
    </row>
    <row r="14" spans="1:18" ht="14.25" thickBot="1" x14ac:dyDescent="0.2"/>
    <row r="15" spans="1:18" ht="11.25" customHeight="1" x14ac:dyDescent="0.15">
      <c r="A15" s="341" t="s">
        <v>40</v>
      </c>
      <c r="B15" s="284" t="s">
        <v>41</v>
      </c>
      <c r="C15" s="285"/>
      <c r="D15" s="285"/>
      <c r="E15" s="215" t="s">
        <v>38</v>
      </c>
      <c r="F15" s="280" t="s">
        <v>43</v>
      </c>
      <c r="G15" s="284" t="s">
        <v>41</v>
      </c>
      <c r="H15" s="285"/>
      <c r="I15" s="286"/>
      <c r="J15" s="47" t="s">
        <v>38</v>
      </c>
    </row>
    <row r="16" spans="1:18" ht="24" customHeight="1" thickBot="1" x14ac:dyDescent="0.2">
      <c r="A16" s="342"/>
      <c r="B16" s="211"/>
      <c r="C16" s="282"/>
      <c r="D16" s="283"/>
      <c r="E16" s="209"/>
      <c r="F16" s="281"/>
      <c r="G16" s="287"/>
      <c r="H16" s="288"/>
      <c r="I16" s="216"/>
      <c r="J16" s="214"/>
    </row>
    <row r="17" spans="1:14" ht="11.25" customHeight="1" x14ac:dyDescent="0.15">
      <c r="A17" s="320" t="s">
        <v>2</v>
      </c>
      <c r="B17" s="330" t="s">
        <v>3</v>
      </c>
      <c r="C17" s="331"/>
      <c r="D17" s="331"/>
      <c r="E17" s="332"/>
      <c r="F17" s="328" t="s">
        <v>42</v>
      </c>
      <c r="G17" s="2" t="s">
        <v>6</v>
      </c>
      <c r="H17" s="48"/>
      <c r="I17" s="322" t="s">
        <v>38</v>
      </c>
      <c r="J17" s="324" t="s">
        <v>36</v>
      </c>
    </row>
    <row r="18" spans="1:14" ht="15" customHeight="1" thickBot="1" x14ac:dyDescent="0.2">
      <c r="A18" s="321"/>
      <c r="B18" s="334" t="s">
        <v>4</v>
      </c>
      <c r="C18" s="335"/>
      <c r="D18" s="335"/>
      <c r="E18" s="336"/>
      <c r="F18" s="329"/>
      <c r="G18" s="1" t="s">
        <v>7</v>
      </c>
      <c r="H18" s="49"/>
      <c r="I18" s="323"/>
      <c r="J18" s="325"/>
    </row>
    <row r="19" spans="1:14" ht="11.25" customHeight="1" x14ac:dyDescent="0.15">
      <c r="A19" s="311" t="s">
        <v>27</v>
      </c>
      <c r="B19" s="301"/>
      <c r="C19" s="302"/>
      <c r="D19" s="303"/>
      <c r="E19" s="304"/>
      <c r="F19" s="343"/>
      <c r="G19" s="280"/>
      <c r="H19" s="50"/>
      <c r="I19" s="280"/>
      <c r="J19" s="316"/>
      <c r="L19" s="4"/>
      <c r="M19" s="182"/>
      <c r="N19" s="182"/>
    </row>
    <row r="20" spans="1:14" ht="24" customHeight="1" x14ac:dyDescent="0.15">
      <c r="A20" s="312"/>
      <c r="B20" s="289"/>
      <c r="C20" s="290"/>
      <c r="D20" s="291"/>
      <c r="E20" s="292"/>
      <c r="F20" s="344"/>
      <c r="G20" s="318"/>
      <c r="H20" s="51"/>
      <c r="I20" s="318"/>
      <c r="J20" s="317"/>
      <c r="L20" s="345"/>
      <c r="M20" s="182"/>
      <c r="N20" s="182"/>
    </row>
    <row r="21" spans="1:14" ht="11.25" customHeight="1" x14ac:dyDescent="0.15">
      <c r="A21" s="312"/>
      <c r="B21" s="293"/>
      <c r="C21" s="294"/>
      <c r="D21" s="295"/>
      <c r="E21" s="296"/>
      <c r="F21" s="305"/>
      <c r="G21" s="307"/>
      <c r="H21" s="52"/>
      <c r="I21" s="307"/>
      <c r="J21" s="314"/>
      <c r="L21" s="345"/>
      <c r="M21" s="182"/>
      <c r="N21" s="182"/>
    </row>
    <row r="22" spans="1:14" ht="24" customHeight="1" thickBot="1" x14ac:dyDescent="0.2">
      <c r="A22" s="313"/>
      <c r="B22" s="297"/>
      <c r="C22" s="298"/>
      <c r="D22" s="299"/>
      <c r="E22" s="300"/>
      <c r="F22" s="306"/>
      <c r="G22" s="281"/>
      <c r="H22" s="53"/>
      <c r="I22" s="281"/>
      <c r="J22" s="315"/>
      <c r="L22" s="345"/>
      <c r="M22" s="182"/>
      <c r="N22" s="182"/>
    </row>
    <row r="23" spans="1:14" ht="11.25" customHeight="1" x14ac:dyDescent="0.15">
      <c r="A23" s="311" t="s">
        <v>8</v>
      </c>
      <c r="B23" s="301"/>
      <c r="C23" s="302"/>
      <c r="D23" s="303"/>
      <c r="E23" s="304"/>
      <c r="F23" s="308"/>
      <c r="G23" s="280"/>
      <c r="H23" s="50"/>
      <c r="I23" s="280"/>
      <c r="J23" s="316"/>
      <c r="L23" s="345"/>
      <c r="M23" s="182"/>
      <c r="N23" s="182"/>
    </row>
    <row r="24" spans="1:14" ht="24" customHeight="1" x14ac:dyDescent="0.15">
      <c r="A24" s="312"/>
      <c r="B24" s="289"/>
      <c r="C24" s="290"/>
      <c r="D24" s="291"/>
      <c r="E24" s="292"/>
      <c r="F24" s="309"/>
      <c r="G24" s="318"/>
      <c r="H24" s="51"/>
      <c r="I24" s="318"/>
      <c r="J24" s="317"/>
      <c r="L24" s="345"/>
      <c r="M24" s="182"/>
      <c r="N24" s="182"/>
    </row>
    <row r="25" spans="1:14" ht="11.25" customHeight="1" x14ac:dyDescent="0.15">
      <c r="A25" s="312"/>
      <c r="B25" s="293"/>
      <c r="C25" s="294"/>
      <c r="D25" s="295"/>
      <c r="E25" s="296"/>
      <c r="F25" s="305"/>
      <c r="G25" s="307"/>
      <c r="H25" s="52"/>
      <c r="I25" s="307"/>
      <c r="J25" s="314"/>
      <c r="L25" s="345"/>
      <c r="M25" s="182"/>
      <c r="N25" s="182"/>
    </row>
    <row r="26" spans="1:14" ht="24" customHeight="1" thickBot="1" x14ac:dyDescent="0.2">
      <c r="A26" s="313"/>
      <c r="B26" s="297"/>
      <c r="C26" s="298"/>
      <c r="D26" s="299"/>
      <c r="E26" s="300"/>
      <c r="F26" s="306"/>
      <c r="G26" s="281"/>
      <c r="H26" s="53"/>
      <c r="I26" s="281"/>
      <c r="J26" s="315"/>
      <c r="L26" s="345"/>
      <c r="M26" s="182"/>
      <c r="N26" s="182"/>
    </row>
    <row r="27" spans="1:14" ht="11.25" customHeight="1" x14ac:dyDescent="0.15">
      <c r="A27" s="311" t="s">
        <v>9</v>
      </c>
      <c r="B27" s="301"/>
      <c r="C27" s="302"/>
      <c r="D27" s="303"/>
      <c r="E27" s="304"/>
      <c r="F27" s="308"/>
      <c r="G27" s="280"/>
      <c r="H27" s="50"/>
      <c r="I27" s="280"/>
      <c r="J27" s="316"/>
      <c r="L27" s="345"/>
      <c r="M27" s="182"/>
      <c r="N27" s="182"/>
    </row>
    <row r="28" spans="1:14" ht="24" customHeight="1" x14ac:dyDescent="0.15">
      <c r="A28" s="312"/>
      <c r="B28" s="289"/>
      <c r="C28" s="290"/>
      <c r="D28" s="291"/>
      <c r="E28" s="292"/>
      <c r="F28" s="309"/>
      <c r="G28" s="318"/>
      <c r="H28" s="51"/>
      <c r="I28" s="318"/>
      <c r="J28" s="317"/>
      <c r="L28" s="345"/>
      <c r="M28" s="182"/>
      <c r="N28" s="182"/>
    </row>
    <row r="29" spans="1:14" ht="11.25" customHeight="1" x14ac:dyDescent="0.15">
      <c r="A29" s="312"/>
      <c r="B29" s="293"/>
      <c r="C29" s="294"/>
      <c r="D29" s="295"/>
      <c r="E29" s="296"/>
      <c r="F29" s="305"/>
      <c r="G29" s="307"/>
      <c r="H29" s="52"/>
      <c r="I29" s="307"/>
      <c r="J29" s="314"/>
      <c r="L29" s="345"/>
      <c r="M29" s="182"/>
      <c r="N29" s="182"/>
    </row>
    <row r="30" spans="1:14" ht="24" customHeight="1" thickBot="1" x14ac:dyDescent="0.2">
      <c r="A30" s="313"/>
      <c r="B30" s="297"/>
      <c r="C30" s="298"/>
      <c r="D30" s="299"/>
      <c r="E30" s="300"/>
      <c r="F30" s="306"/>
      <c r="G30" s="281"/>
      <c r="H30" s="53"/>
      <c r="I30" s="281"/>
      <c r="J30" s="315"/>
      <c r="L30" s="345"/>
      <c r="M30" s="182"/>
      <c r="N30" s="182"/>
    </row>
    <row r="31" spans="1:14" ht="11.25" customHeight="1" x14ac:dyDescent="0.15">
      <c r="A31" s="311" t="s">
        <v>28</v>
      </c>
      <c r="B31" s="301"/>
      <c r="C31" s="302"/>
      <c r="D31" s="303"/>
      <c r="E31" s="304"/>
      <c r="F31" s="308"/>
      <c r="G31" s="280"/>
      <c r="H31" s="50"/>
      <c r="I31" s="280"/>
      <c r="J31" s="316"/>
      <c r="L31" s="345"/>
      <c r="M31" s="182"/>
      <c r="N31" s="182"/>
    </row>
    <row r="32" spans="1:14" ht="24" customHeight="1" x14ac:dyDescent="0.15">
      <c r="A32" s="312"/>
      <c r="B32" s="289"/>
      <c r="C32" s="290"/>
      <c r="D32" s="291"/>
      <c r="E32" s="292"/>
      <c r="F32" s="309"/>
      <c r="G32" s="318"/>
      <c r="H32" s="51"/>
      <c r="I32" s="318"/>
      <c r="J32" s="317"/>
      <c r="L32" s="345"/>
      <c r="M32" s="182"/>
      <c r="N32" s="182"/>
    </row>
    <row r="33" spans="1:14" ht="11.25" customHeight="1" x14ac:dyDescent="0.15">
      <c r="A33" s="312"/>
      <c r="B33" s="293"/>
      <c r="C33" s="294"/>
      <c r="D33" s="295"/>
      <c r="E33" s="296"/>
      <c r="F33" s="305"/>
      <c r="G33" s="307"/>
      <c r="H33" s="52"/>
      <c r="I33" s="307"/>
      <c r="J33" s="314"/>
      <c r="L33" s="345"/>
      <c r="M33" s="182"/>
      <c r="N33" s="182"/>
    </row>
    <row r="34" spans="1:14" ht="24" customHeight="1" thickBot="1" x14ac:dyDescent="0.2">
      <c r="A34" s="313"/>
      <c r="B34" s="297"/>
      <c r="C34" s="298"/>
      <c r="D34" s="299"/>
      <c r="E34" s="300"/>
      <c r="F34" s="306"/>
      <c r="G34" s="281"/>
      <c r="H34" s="53"/>
      <c r="I34" s="281"/>
      <c r="J34" s="315"/>
      <c r="L34" s="345"/>
      <c r="M34" s="182"/>
      <c r="N34" s="182"/>
    </row>
    <row r="35" spans="1:14" ht="11.25" customHeight="1" x14ac:dyDescent="0.15">
      <c r="A35" s="311" t="s">
        <v>29</v>
      </c>
      <c r="B35" s="301"/>
      <c r="C35" s="302"/>
      <c r="D35" s="303"/>
      <c r="E35" s="304"/>
      <c r="F35" s="308"/>
      <c r="G35" s="280"/>
      <c r="H35" s="50"/>
      <c r="I35" s="280"/>
      <c r="J35" s="316"/>
      <c r="L35" s="345"/>
      <c r="M35" s="182"/>
      <c r="N35" s="182"/>
    </row>
    <row r="36" spans="1:14" ht="24" customHeight="1" x14ac:dyDescent="0.15">
      <c r="A36" s="312"/>
      <c r="B36" s="289"/>
      <c r="C36" s="290"/>
      <c r="D36" s="291"/>
      <c r="E36" s="292"/>
      <c r="F36" s="309"/>
      <c r="G36" s="318"/>
      <c r="H36" s="51"/>
      <c r="I36" s="318"/>
      <c r="J36" s="317"/>
      <c r="L36" s="345"/>
      <c r="M36" s="182"/>
      <c r="N36" s="182"/>
    </row>
    <row r="37" spans="1:14" ht="11.25" customHeight="1" x14ac:dyDescent="0.15">
      <c r="A37" s="312"/>
      <c r="B37" s="293"/>
      <c r="C37" s="294"/>
      <c r="D37" s="295"/>
      <c r="E37" s="296"/>
      <c r="F37" s="305"/>
      <c r="G37" s="307"/>
      <c r="H37" s="52"/>
      <c r="I37" s="307"/>
      <c r="J37" s="314"/>
      <c r="L37" s="345"/>
      <c r="M37" s="182"/>
      <c r="N37" s="182"/>
    </row>
    <row r="38" spans="1:14" ht="24" customHeight="1" thickBot="1" x14ac:dyDescent="0.2">
      <c r="A38" s="313"/>
      <c r="B38" s="297"/>
      <c r="C38" s="298"/>
      <c r="D38" s="299"/>
      <c r="E38" s="300"/>
      <c r="F38" s="306"/>
      <c r="G38" s="281"/>
      <c r="H38" s="53"/>
      <c r="I38" s="281"/>
      <c r="J38" s="315"/>
      <c r="L38" s="345"/>
      <c r="M38" s="182"/>
      <c r="N38" s="182"/>
    </row>
    <row r="39" spans="1:14" ht="11.25" customHeight="1" x14ac:dyDescent="0.15">
      <c r="A39" s="311" t="s">
        <v>30</v>
      </c>
      <c r="B39" s="301"/>
      <c r="C39" s="302"/>
      <c r="D39" s="303"/>
      <c r="E39" s="304"/>
      <c r="F39" s="308"/>
      <c r="G39" s="280"/>
      <c r="H39" s="50"/>
      <c r="I39" s="280"/>
      <c r="J39" s="316"/>
      <c r="L39" s="345"/>
      <c r="M39" s="182"/>
      <c r="N39" s="182"/>
    </row>
    <row r="40" spans="1:14" ht="24" customHeight="1" x14ac:dyDescent="0.15">
      <c r="A40" s="312"/>
      <c r="B40" s="289"/>
      <c r="C40" s="290"/>
      <c r="D40" s="291"/>
      <c r="E40" s="292"/>
      <c r="F40" s="309"/>
      <c r="G40" s="318"/>
      <c r="H40" s="51"/>
      <c r="I40" s="318"/>
      <c r="J40" s="317"/>
      <c r="L40" s="345"/>
      <c r="M40" s="182"/>
      <c r="N40" s="182"/>
    </row>
    <row r="41" spans="1:14" ht="11.25" customHeight="1" x14ac:dyDescent="0.15">
      <c r="A41" s="312"/>
      <c r="B41" s="293"/>
      <c r="C41" s="294"/>
      <c r="D41" s="295"/>
      <c r="E41" s="296"/>
      <c r="F41" s="305"/>
      <c r="G41" s="307"/>
      <c r="H41" s="52"/>
      <c r="I41" s="307"/>
      <c r="J41" s="314"/>
      <c r="L41" s="345"/>
      <c r="M41" s="182"/>
      <c r="N41" s="182"/>
    </row>
    <row r="42" spans="1:14" ht="24" customHeight="1" thickBot="1" x14ac:dyDescent="0.2">
      <c r="A42" s="313"/>
      <c r="B42" s="297"/>
      <c r="C42" s="298"/>
      <c r="D42" s="299"/>
      <c r="E42" s="300"/>
      <c r="F42" s="306"/>
      <c r="G42" s="281"/>
      <c r="H42" s="53"/>
      <c r="I42" s="281"/>
      <c r="J42" s="315"/>
      <c r="L42" s="345"/>
      <c r="M42" s="182"/>
      <c r="N42" s="182"/>
    </row>
    <row r="43" spans="1:14" ht="11.25" customHeight="1" x14ac:dyDescent="0.15">
      <c r="A43" s="311" t="s">
        <v>31</v>
      </c>
      <c r="B43" s="301"/>
      <c r="C43" s="302"/>
      <c r="D43" s="303"/>
      <c r="E43" s="304"/>
      <c r="F43" s="308"/>
      <c r="G43" s="280"/>
      <c r="H43" s="50"/>
      <c r="I43" s="280"/>
      <c r="J43" s="316"/>
      <c r="L43" s="345"/>
      <c r="M43" s="182"/>
      <c r="N43" s="182"/>
    </row>
    <row r="44" spans="1:14" ht="24" customHeight="1" x14ac:dyDescent="0.15">
      <c r="A44" s="312"/>
      <c r="B44" s="289"/>
      <c r="C44" s="290"/>
      <c r="D44" s="291"/>
      <c r="E44" s="292"/>
      <c r="F44" s="309"/>
      <c r="G44" s="318"/>
      <c r="H44" s="51"/>
      <c r="I44" s="318"/>
      <c r="J44" s="317"/>
      <c r="L44" s="345"/>
      <c r="M44" s="182"/>
      <c r="N44" s="182"/>
    </row>
    <row r="45" spans="1:14" ht="11.25" customHeight="1" x14ac:dyDescent="0.15">
      <c r="A45" s="312"/>
      <c r="B45" s="293"/>
      <c r="C45" s="294"/>
      <c r="D45" s="295"/>
      <c r="E45" s="296"/>
      <c r="F45" s="305"/>
      <c r="G45" s="307"/>
      <c r="H45" s="52"/>
      <c r="I45" s="307"/>
      <c r="J45" s="314"/>
      <c r="L45" s="345"/>
      <c r="M45" s="182"/>
      <c r="N45" s="182"/>
    </row>
    <row r="46" spans="1:14" ht="24" customHeight="1" thickBot="1" x14ac:dyDescent="0.2">
      <c r="A46" s="313"/>
      <c r="B46" s="297"/>
      <c r="C46" s="298"/>
      <c r="D46" s="299"/>
      <c r="E46" s="300"/>
      <c r="F46" s="306"/>
      <c r="G46" s="281"/>
      <c r="H46" s="53"/>
      <c r="I46" s="281"/>
      <c r="J46" s="315"/>
      <c r="L46" s="345"/>
      <c r="M46" s="182"/>
      <c r="N46" s="182"/>
    </row>
    <row r="47" spans="1:14" ht="11.25" customHeight="1" x14ac:dyDescent="0.15">
      <c r="A47" s="311" t="s">
        <v>32</v>
      </c>
      <c r="B47" s="301"/>
      <c r="C47" s="302"/>
      <c r="D47" s="303"/>
      <c r="E47" s="304"/>
      <c r="F47" s="308"/>
      <c r="G47" s="280"/>
      <c r="H47" s="50"/>
      <c r="I47" s="280"/>
      <c r="J47" s="316"/>
      <c r="L47" s="345"/>
      <c r="M47" s="182"/>
      <c r="N47" s="182"/>
    </row>
    <row r="48" spans="1:14" ht="24" customHeight="1" x14ac:dyDescent="0.15">
      <c r="A48" s="312"/>
      <c r="B48" s="289"/>
      <c r="C48" s="290"/>
      <c r="D48" s="291"/>
      <c r="E48" s="292"/>
      <c r="F48" s="309"/>
      <c r="G48" s="318"/>
      <c r="H48" s="51"/>
      <c r="I48" s="318"/>
      <c r="J48" s="317"/>
      <c r="L48" s="345"/>
      <c r="M48" s="182"/>
      <c r="N48" s="182"/>
    </row>
    <row r="49" spans="1:14" ht="13.5" customHeight="1" x14ac:dyDescent="0.15">
      <c r="A49" s="312"/>
      <c r="B49" s="293"/>
      <c r="C49" s="294"/>
      <c r="D49" s="295"/>
      <c r="E49" s="296"/>
      <c r="F49" s="305"/>
      <c r="G49" s="307"/>
      <c r="H49" s="52"/>
      <c r="I49" s="307"/>
      <c r="J49" s="314"/>
      <c r="L49" s="345"/>
      <c r="M49" s="182"/>
      <c r="N49" s="182"/>
    </row>
    <row r="50" spans="1:14" ht="24.75" customHeight="1" thickBot="1" x14ac:dyDescent="0.2">
      <c r="A50" s="313"/>
      <c r="B50" s="297"/>
      <c r="C50" s="298"/>
      <c r="D50" s="299"/>
      <c r="E50" s="300"/>
      <c r="F50" s="306"/>
      <c r="G50" s="281"/>
      <c r="H50" s="53"/>
      <c r="I50" s="281"/>
      <c r="J50" s="315"/>
      <c r="L50" s="345"/>
      <c r="M50" s="182"/>
      <c r="N50" s="182"/>
    </row>
    <row r="51" spans="1:14" ht="22.5" customHeight="1" x14ac:dyDescent="0.15">
      <c r="A51" s="3"/>
      <c r="B51" s="4"/>
      <c r="C51" s="4"/>
      <c r="D51" s="4"/>
      <c r="E51" s="4"/>
      <c r="F51" s="4"/>
      <c r="G51" s="4"/>
      <c r="H51" s="4"/>
      <c r="I51" s="4"/>
      <c r="J51" s="5"/>
      <c r="L51" s="345"/>
    </row>
    <row r="52" spans="1:14" x14ac:dyDescent="0.15">
      <c r="E52" s="55"/>
      <c r="F52" s="276"/>
      <c r="G52" s="276"/>
      <c r="H52" s="276"/>
      <c r="I52" s="276"/>
    </row>
    <row r="96" spans="1:1" x14ac:dyDescent="0.15">
      <c r="A96" s="181" t="str">
        <f>B6</f>
        <v>(選択)</v>
      </c>
    </row>
    <row r="97" spans="1:2" x14ac:dyDescent="0.15">
      <c r="A97" s="181">
        <f>VLOOKUP(A96,$A$101:$B$149,2,FALSE)</f>
        <v>0</v>
      </c>
    </row>
    <row r="101" spans="1:2" x14ac:dyDescent="0.15">
      <c r="A101" s="13" t="s">
        <v>101</v>
      </c>
      <c r="B101">
        <v>0</v>
      </c>
    </row>
    <row r="102" spans="1:2" x14ac:dyDescent="0.15">
      <c r="A102" s="13" t="s">
        <v>102</v>
      </c>
      <c r="B102">
        <v>1</v>
      </c>
    </row>
    <row r="103" spans="1:2" x14ac:dyDescent="0.15">
      <c r="A103" s="13" t="s">
        <v>103</v>
      </c>
      <c r="B103">
        <v>2</v>
      </c>
    </row>
    <row r="104" spans="1:2" x14ac:dyDescent="0.15">
      <c r="A104" s="13" t="s">
        <v>104</v>
      </c>
      <c r="B104">
        <v>3</v>
      </c>
    </row>
    <row r="105" spans="1:2" x14ac:dyDescent="0.15">
      <c r="A105" s="13" t="s">
        <v>105</v>
      </c>
      <c r="B105">
        <v>4</v>
      </c>
    </row>
    <row r="106" spans="1:2" x14ac:dyDescent="0.15">
      <c r="A106" s="13" t="s">
        <v>106</v>
      </c>
      <c r="B106">
        <v>5</v>
      </c>
    </row>
    <row r="107" spans="1:2" x14ac:dyDescent="0.15">
      <c r="A107" s="13" t="s">
        <v>107</v>
      </c>
      <c r="B107">
        <v>6</v>
      </c>
    </row>
    <row r="108" spans="1:2" x14ac:dyDescent="0.15">
      <c r="A108" s="13" t="s">
        <v>108</v>
      </c>
      <c r="B108">
        <v>7</v>
      </c>
    </row>
    <row r="109" spans="1:2" x14ac:dyDescent="0.15">
      <c r="A109" s="13" t="s">
        <v>109</v>
      </c>
      <c r="B109">
        <v>8</v>
      </c>
    </row>
    <row r="110" spans="1:2" x14ac:dyDescent="0.15">
      <c r="A110" s="13" t="s">
        <v>110</v>
      </c>
      <c r="B110">
        <v>9</v>
      </c>
    </row>
    <row r="111" spans="1:2" x14ac:dyDescent="0.15">
      <c r="A111" s="13" t="s">
        <v>111</v>
      </c>
      <c r="B111">
        <v>10</v>
      </c>
    </row>
    <row r="112" spans="1:2" x14ac:dyDescent="0.15">
      <c r="A112" s="13" t="s">
        <v>112</v>
      </c>
      <c r="B112">
        <v>11</v>
      </c>
    </row>
    <row r="113" spans="1:2" x14ac:dyDescent="0.15">
      <c r="A113" s="13" t="s">
        <v>113</v>
      </c>
      <c r="B113">
        <v>12</v>
      </c>
    </row>
    <row r="114" spans="1:2" x14ac:dyDescent="0.15">
      <c r="A114" s="13" t="s">
        <v>114</v>
      </c>
      <c r="B114">
        <v>13</v>
      </c>
    </row>
    <row r="115" spans="1:2" x14ac:dyDescent="0.15">
      <c r="A115" s="13" t="s">
        <v>115</v>
      </c>
      <c r="B115">
        <v>14</v>
      </c>
    </row>
    <row r="116" spans="1:2" x14ac:dyDescent="0.15">
      <c r="A116" s="13" t="s">
        <v>116</v>
      </c>
      <c r="B116">
        <v>15</v>
      </c>
    </row>
    <row r="117" spans="1:2" x14ac:dyDescent="0.15">
      <c r="A117" s="13" t="s">
        <v>117</v>
      </c>
      <c r="B117">
        <v>16</v>
      </c>
    </row>
    <row r="118" spans="1:2" x14ac:dyDescent="0.15">
      <c r="A118" s="13" t="s">
        <v>118</v>
      </c>
      <c r="B118">
        <v>17</v>
      </c>
    </row>
    <row r="119" spans="1:2" x14ac:dyDescent="0.15">
      <c r="A119" s="13" t="s">
        <v>119</v>
      </c>
      <c r="B119">
        <v>18</v>
      </c>
    </row>
    <row r="120" spans="1:2" x14ac:dyDescent="0.15">
      <c r="A120" s="13" t="s">
        <v>120</v>
      </c>
      <c r="B120">
        <v>19</v>
      </c>
    </row>
    <row r="121" spans="1:2" x14ac:dyDescent="0.15">
      <c r="A121" s="13" t="s">
        <v>121</v>
      </c>
      <c r="B121">
        <v>20</v>
      </c>
    </row>
    <row r="122" spans="1:2" x14ac:dyDescent="0.15">
      <c r="A122" s="13" t="s">
        <v>122</v>
      </c>
      <c r="B122">
        <v>21</v>
      </c>
    </row>
    <row r="123" spans="1:2" x14ac:dyDescent="0.15">
      <c r="A123" s="13" t="s">
        <v>123</v>
      </c>
      <c r="B123">
        <v>22</v>
      </c>
    </row>
    <row r="124" spans="1:2" x14ac:dyDescent="0.15">
      <c r="A124" s="13" t="s">
        <v>124</v>
      </c>
      <c r="B124">
        <v>23</v>
      </c>
    </row>
    <row r="125" spans="1:2" x14ac:dyDescent="0.15">
      <c r="A125" s="13" t="s">
        <v>125</v>
      </c>
      <c r="B125">
        <v>24</v>
      </c>
    </row>
    <row r="126" spans="1:2" x14ac:dyDescent="0.15">
      <c r="A126" s="13" t="s">
        <v>126</v>
      </c>
      <c r="B126">
        <v>25</v>
      </c>
    </row>
    <row r="127" spans="1:2" x14ac:dyDescent="0.15">
      <c r="A127" s="13" t="s">
        <v>127</v>
      </c>
      <c r="B127">
        <v>26</v>
      </c>
    </row>
    <row r="128" spans="1:2" x14ac:dyDescent="0.15">
      <c r="A128" s="13" t="s">
        <v>128</v>
      </c>
      <c r="B128">
        <v>27</v>
      </c>
    </row>
    <row r="129" spans="1:2" x14ac:dyDescent="0.15">
      <c r="A129" s="13" t="s">
        <v>129</v>
      </c>
      <c r="B129">
        <v>28</v>
      </c>
    </row>
    <row r="130" spans="1:2" x14ac:dyDescent="0.15">
      <c r="A130" s="13" t="s">
        <v>130</v>
      </c>
      <c r="B130">
        <v>29</v>
      </c>
    </row>
    <row r="131" spans="1:2" x14ac:dyDescent="0.15">
      <c r="A131" s="13" t="s">
        <v>131</v>
      </c>
      <c r="B131">
        <v>30</v>
      </c>
    </row>
    <row r="132" spans="1:2" x14ac:dyDescent="0.15">
      <c r="A132" s="13" t="s">
        <v>132</v>
      </c>
      <c r="B132">
        <v>31</v>
      </c>
    </row>
    <row r="133" spans="1:2" x14ac:dyDescent="0.15">
      <c r="A133" s="13" t="s">
        <v>133</v>
      </c>
      <c r="B133">
        <v>32</v>
      </c>
    </row>
    <row r="134" spans="1:2" x14ac:dyDescent="0.15">
      <c r="A134" s="13" t="s">
        <v>134</v>
      </c>
      <c r="B134">
        <v>33</v>
      </c>
    </row>
    <row r="135" spans="1:2" x14ac:dyDescent="0.15">
      <c r="A135" s="13" t="s">
        <v>135</v>
      </c>
      <c r="B135">
        <v>34</v>
      </c>
    </row>
    <row r="136" spans="1:2" x14ac:dyDescent="0.15">
      <c r="A136" s="13" t="s">
        <v>136</v>
      </c>
      <c r="B136">
        <v>35</v>
      </c>
    </row>
    <row r="137" spans="1:2" x14ac:dyDescent="0.15">
      <c r="A137" s="13" t="s">
        <v>137</v>
      </c>
      <c r="B137">
        <v>36</v>
      </c>
    </row>
    <row r="138" spans="1:2" x14ac:dyDescent="0.15">
      <c r="A138" s="13" t="s">
        <v>138</v>
      </c>
      <c r="B138">
        <v>37</v>
      </c>
    </row>
    <row r="139" spans="1:2" x14ac:dyDescent="0.15">
      <c r="A139" s="13" t="s">
        <v>139</v>
      </c>
      <c r="B139">
        <v>38</v>
      </c>
    </row>
    <row r="140" spans="1:2" x14ac:dyDescent="0.15">
      <c r="A140" s="13" t="s">
        <v>140</v>
      </c>
      <c r="B140">
        <v>39</v>
      </c>
    </row>
    <row r="141" spans="1:2" x14ac:dyDescent="0.15">
      <c r="A141" s="13" t="s">
        <v>141</v>
      </c>
      <c r="B141">
        <v>40</v>
      </c>
    </row>
    <row r="142" spans="1:2" x14ac:dyDescent="0.15">
      <c r="A142" s="13" t="s">
        <v>142</v>
      </c>
      <c r="B142">
        <v>41</v>
      </c>
    </row>
    <row r="143" spans="1:2" x14ac:dyDescent="0.15">
      <c r="A143" s="13" t="s">
        <v>143</v>
      </c>
      <c r="B143">
        <v>42</v>
      </c>
    </row>
    <row r="144" spans="1:2" x14ac:dyDescent="0.15">
      <c r="A144" s="13" t="s">
        <v>144</v>
      </c>
      <c r="B144">
        <v>43</v>
      </c>
    </row>
    <row r="145" spans="1:2" x14ac:dyDescent="0.15">
      <c r="A145" s="13" t="s">
        <v>145</v>
      </c>
      <c r="B145">
        <v>44</v>
      </c>
    </row>
    <row r="146" spans="1:2" x14ac:dyDescent="0.15">
      <c r="A146" s="13" t="s">
        <v>146</v>
      </c>
      <c r="B146">
        <v>45</v>
      </c>
    </row>
    <row r="147" spans="1:2" x14ac:dyDescent="0.15">
      <c r="A147" s="13" t="s">
        <v>147</v>
      </c>
      <c r="B147">
        <v>46</v>
      </c>
    </row>
    <row r="148" spans="1:2" x14ac:dyDescent="0.15">
      <c r="A148" s="13" t="s">
        <v>148</v>
      </c>
      <c r="B148">
        <v>47</v>
      </c>
    </row>
    <row r="149" spans="1:2" x14ac:dyDescent="0.15">
      <c r="A149" s="13"/>
      <c r="B149">
        <v>48</v>
      </c>
    </row>
  </sheetData>
  <mergeCells count="177">
    <mergeCell ref="A19:A22"/>
    <mergeCell ref="L38:L39"/>
    <mergeCell ref="L40:L41"/>
    <mergeCell ref="L42:L43"/>
    <mergeCell ref="L44:L45"/>
    <mergeCell ref="L46:L47"/>
    <mergeCell ref="L48:L49"/>
    <mergeCell ref="L50:L51"/>
    <mergeCell ref="L20:L21"/>
    <mergeCell ref="L22:L23"/>
    <mergeCell ref="L24:L25"/>
    <mergeCell ref="L26:L27"/>
    <mergeCell ref="L28:L29"/>
    <mergeCell ref="L30:L31"/>
    <mergeCell ref="L32:L33"/>
    <mergeCell ref="L34:L35"/>
    <mergeCell ref="L36:L37"/>
    <mergeCell ref="B21:C21"/>
    <mergeCell ref="B24:C24"/>
    <mergeCell ref="D24:E24"/>
    <mergeCell ref="I27:I28"/>
    <mergeCell ref="J27:J28"/>
    <mergeCell ref="F29:F30"/>
    <mergeCell ref="G29:G30"/>
    <mergeCell ref="J29:J30"/>
    <mergeCell ref="G25:G26"/>
    <mergeCell ref="I25:I26"/>
    <mergeCell ref="J25:J26"/>
    <mergeCell ref="G27:G28"/>
    <mergeCell ref="F19:F20"/>
    <mergeCell ref="F21:F22"/>
    <mergeCell ref="G21:G22"/>
    <mergeCell ref="G23:G24"/>
    <mergeCell ref="I23:I24"/>
    <mergeCell ref="J23:J24"/>
    <mergeCell ref="J19:J20"/>
    <mergeCell ref="I19:I20"/>
    <mergeCell ref="G19:G20"/>
    <mergeCell ref="I21:I22"/>
    <mergeCell ref="J21:J22"/>
    <mergeCell ref="F23:F24"/>
    <mergeCell ref="F25:F26"/>
    <mergeCell ref="A43:A46"/>
    <mergeCell ref="F41:F42"/>
    <mergeCell ref="F45:F46"/>
    <mergeCell ref="F35:F36"/>
    <mergeCell ref="B27:C27"/>
    <mergeCell ref="D27:E27"/>
    <mergeCell ref="B28:C28"/>
    <mergeCell ref="D28:E28"/>
    <mergeCell ref="B29:C29"/>
    <mergeCell ref="D29:E29"/>
    <mergeCell ref="D30:E30"/>
    <mergeCell ref="B31:C31"/>
    <mergeCell ref="D31:E31"/>
    <mergeCell ref="B32:C32"/>
    <mergeCell ref="D32:E32"/>
    <mergeCell ref="A35:A38"/>
    <mergeCell ref="A39:A42"/>
    <mergeCell ref="B41:C41"/>
    <mergeCell ref="D41:E41"/>
    <mergeCell ref="B36:C36"/>
    <mergeCell ref="D36:E36"/>
    <mergeCell ref="B37:C37"/>
    <mergeCell ref="D37:E37"/>
    <mergeCell ref="B38:C38"/>
    <mergeCell ref="B26:C26"/>
    <mergeCell ref="D26:E26"/>
    <mergeCell ref="B33:C33"/>
    <mergeCell ref="A23:A26"/>
    <mergeCell ref="A27:A30"/>
    <mergeCell ref="F27:F28"/>
    <mergeCell ref="A1:J1"/>
    <mergeCell ref="A17:A18"/>
    <mergeCell ref="I17:I18"/>
    <mergeCell ref="J17:J18"/>
    <mergeCell ref="A7:J7"/>
    <mergeCell ref="F9:J9"/>
    <mergeCell ref="F17:F18"/>
    <mergeCell ref="B17:E17"/>
    <mergeCell ref="F11:J11"/>
    <mergeCell ref="B18:E18"/>
    <mergeCell ref="E3:F3"/>
    <mergeCell ref="E4:F4"/>
    <mergeCell ref="E6:F6"/>
    <mergeCell ref="A15:A16"/>
    <mergeCell ref="A13:B13"/>
    <mergeCell ref="F13:I13"/>
    <mergeCell ref="F33:F34"/>
    <mergeCell ref="I29:I30"/>
    <mergeCell ref="J39:J40"/>
    <mergeCell ref="J37:J38"/>
    <mergeCell ref="G31:G32"/>
    <mergeCell ref="I31:I32"/>
    <mergeCell ref="J31:J32"/>
    <mergeCell ref="G37:G38"/>
    <mergeCell ref="I37:I38"/>
    <mergeCell ref="G33:G34"/>
    <mergeCell ref="I33:I34"/>
    <mergeCell ref="J33:J34"/>
    <mergeCell ref="G35:G36"/>
    <mergeCell ref="I35:I36"/>
    <mergeCell ref="J35:J36"/>
    <mergeCell ref="G39:G40"/>
    <mergeCell ref="I39:I40"/>
    <mergeCell ref="J49:J50"/>
    <mergeCell ref="J43:J44"/>
    <mergeCell ref="J45:J46"/>
    <mergeCell ref="J47:J48"/>
    <mergeCell ref="G41:G42"/>
    <mergeCell ref="I41:I42"/>
    <mergeCell ref="J41:J42"/>
    <mergeCell ref="G43:G44"/>
    <mergeCell ref="I43:I44"/>
    <mergeCell ref="G45:G46"/>
    <mergeCell ref="I45:I46"/>
    <mergeCell ref="I49:I50"/>
    <mergeCell ref="I47:I48"/>
    <mergeCell ref="G47:G48"/>
    <mergeCell ref="A12:F12"/>
    <mergeCell ref="B45:C45"/>
    <mergeCell ref="D45:E45"/>
    <mergeCell ref="B46:C46"/>
    <mergeCell ref="D46:E46"/>
    <mergeCell ref="B47:C47"/>
    <mergeCell ref="D47:E47"/>
    <mergeCell ref="B22:C22"/>
    <mergeCell ref="D21:E21"/>
    <mergeCell ref="D22:E22"/>
    <mergeCell ref="B23:C23"/>
    <mergeCell ref="D23:E23"/>
    <mergeCell ref="B19:C19"/>
    <mergeCell ref="B20:C20"/>
    <mergeCell ref="D19:E19"/>
    <mergeCell ref="D20:E20"/>
    <mergeCell ref="F43:F44"/>
    <mergeCell ref="B30:C30"/>
    <mergeCell ref="B25:C25"/>
    <mergeCell ref="D25:E25"/>
    <mergeCell ref="A47:A50"/>
    <mergeCell ref="F47:F48"/>
    <mergeCell ref="A31:A34"/>
    <mergeCell ref="F31:F32"/>
    <mergeCell ref="D38:E38"/>
    <mergeCell ref="D33:E33"/>
    <mergeCell ref="B34:C34"/>
    <mergeCell ref="D34:E34"/>
    <mergeCell ref="B35:C35"/>
    <mergeCell ref="D35:E35"/>
    <mergeCell ref="F49:F50"/>
    <mergeCell ref="G49:G50"/>
    <mergeCell ref="F39:F40"/>
    <mergeCell ref="F37:F38"/>
    <mergeCell ref="F52:I52"/>
    <mergeCell ref="A3:C4"/>
    <mergeCell ref="G4:H4"/>
    <mergeCell ref="F15:F16"/>
    <mergeCell ref="C16:D16"/>
    <mergeCell ref="B15:D15"/>
    <mergeCell ref="G15:I15"/>
    <mergeCell ref="G16:H16"/>
    <mergeCell ref="B48:C48"/>
    <mergeCell ref="D48:E48"/>
    <mergeCell ref="B49:C49"/>
    <mergeCell ref="D49:E49"/>
    <mergeCell ref="B50:C50"/>
    <mergeCell ref="D50:E50"/>
    <mergeCell ref="B42:C42"/>
    <mergeCell ref="D42:E42"/>
    <mergeCell ref="B43:C43"/>
    <mergeCell ref="D43:E43"/>
    <mergeCell ref="B44:C44"/>
    <mergeCell ref="D44:E44"/>
    <mergeCell ref="B39:C39"/>
    <mergeCell ref="D39:E39"/>
    <mergeCell ref="B40:C40"/>
    <mergeCell ref="D40:E40"/>
  </mergeCells>
  <phoneticPr fontId="2"/>
  <dataValidations count="1">
    <dataValidation type="list" allowBlank="1" showInputMessage="1" showErrorMessage="1" sqref="B6" xr:uid="{00000000-0002-0000-0200-000000000000}">
      <formula1>A$101:A$149</formula1>
    </dataValidation>
  </dataValidations>
  <pageMargins left="0.59055118110236227" right="0.59055118110236227" top="0.39370078740157483" bottom="0.39370078740157483" header="0.51181102362204722" footer="0.51181102362204722"/>
  <pageSetup paperSize="9" scale="97" orientation="portrait" horizontalDpi="4294967293" verticalDpi="4294967293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70C0"/>
    <pageSetUpPr fitToPage="1"/>
  </sheetPr>
  <dimension ref="A1:G149"/>
  <sheetViews>
    <sheetView workbookViewId="0">
      <selection activeCell="I11" sqref="I11"/>
    </sheetView>
  </sheetViews>
  <sheetFormatPr defaultRowHeight="13.5" x14ac:dyDescent="0.15"/>
  <cols>
    <col min="1" max="1" width="11" customWidth="1"/>
    <col min="2" max="3" width="16.875" customWidth="1"/>
    <col min="4" max="4" width="13.625" customWidth="1"/>
    <col min="5" max="5" width="6.375" customWidth="1"/>
    <col min="6" max="7" width="13.625" customWidth="1"/>
  </cols>
  <sheetData>
    <row r="1" spans="1:7" ht="24.75" customHeight="1" x14ac:dyDescent="0.15">
      <c r="A1" s="319" t="str">
        <f>memo!D2&amp;"参加申込書"</f>
        <v>第３８回　全国高校生グレコローマンレスリング選手権大会参加申込書</v>
      </c>
      <c r="B1" s="319"/>
      <c r="C1" s="319"/>
      <c r="D1" s="319"/>
      <c r="E1" s="319"/>
      <c r="F1" s="319"/>
      <c r="G1" s="319"/>
    </row>
    <row r="2" spans="1:7" ht="7.5" customHeight="1" x14ac:dyDescent="0.15"/>
    <row r="3" spans="1:7" s="4" customFormat="1" ht="22.5" customHeight="1" x14ac:dyDescent="0.15">
      <c r="A3" s="277" t="s">
        <v>45</v>
      </c>
      <c r="B3" s="277"/>
      <c r="C3" s="277"/>
      <c r="D3"/>
      <c r="E3"/>
      <c r="F3"/>
    </row>
    <row r="4" spans="1:7" s="4" customFormat="1" ht="7.5" customHeight="1" x14ac:dyDescent="0.15">
      <c r="A4"/>
      <c r="B4"/>
      <c r="C4"/>
      <c r="D4"/>
      <c r="E4"/>
      <c r="F4"/>
    </row>
    <row r="5" spans="1:7" s="4" customFormat="1" ht="22.5" customHeight="1" x14ac:dyDescent="0.15">
      <c r="A5" s="175"/>
      <c r="B5" s="176" t="str">
        <f>お願い!J8</f>
        <v>(選択)</v>
      </c>
      <c r="C5" s="9" t="s">
        <v>100</v>
      </c>
      <c r="D5" s="175"/>
      <c r="E5" s="175"/>
      <c r="F5" s="175"/>
      <c r="G5" s="9"/>
    </row>
    <row r="6" spans="1:7" s="4" customFormat="1" ht="21.75" customHeight="1" x14ac:dyDescent="0.15">
      <c r="A6" s="8" t="s">
        <v>11</v>
      </c>
      <c r="B6" s="11"/>
      <c r="C6" s="11"/>
      <c r="D6" s="11"/>
      <c r="E6" s="11"/>
      <c r="F6" s="11"/>
      <c r="G6" s="7"/>
    </row>
    <row r="7" spans="1:7" s="4" customFormat="1" ht="6.75" customHeight="1" x14ac:dyDescent="0.15">
      <c r="A7"/>
      <c r="B7"/>
      <c r="C7"/>
      <c r="D7"/>
      <c r="E7"/>
      <c r="F7"/>
    </row>
    <row r="8" spans="1:7" s="4" customFormat="1" ht="21.75" customHeight="1" x14ac:dyDescent="0.2">
      <c r="A8"/>
      <c r="B8"/>
      <c r="C8" s="333" t="s">
        <v>12</v>
      </c>
      <c r="D8" s="333"/>
      <c r="E8" s="333"/>
      <c r="F8" s="333"/>
      <c r="G8" s="8"/>
    </row>
    <row r="9" spans="1:7" s="4" customFormat="1" ht="7.5" customHeight="1" x14ac:dyDescent="0.15">
      <c r="A9"/>
      <c r="B9"/>
      <c r="C9"/>
      <c r="D9"/>
      <c r="E9"/>
      <c r="F9"/>
    </row>
    <row r="10" spans="1:7" s="4" customFormat="1" ht="21.75" customHeight="1" x14ac:dyDescent="0.2">
      <c r="A10"/>
      <c r="B10"/>
      <c r="C10" s="6" t="s">
        <v>13</v>
      </c>
      <c r="D10" s="6"/>
      <c r="E10" s="6"/>
      <c r="F10" s="6"/>
      <c r="G10" s="6"/>
    </row>
    <row r="11" spans="1:7" ht="24.75" customHeight="1" x14ac:dyDescent="0.15">
      <c r="A11" s="310" t="s">
        <v>58</v>
      </c>
      <c r="B11" s="310"/>
      <c r="C11" s="310"/>
      <c r="D11" s="310"/>
    </row>
    <row r="12" spans="1:7" ht="22.5" customHeight="1" x14ac:dyDescent="0.15">
      <c r="A12" s="10" t="s">
        <v>219</v>
      </c>
      <c r="B12" s="10"/>
      <c r="C12" s="55" t="s">
        <v>33</v>
      </c>
      <c r="D12" s="357"/>
      <c r="E12" s="357"/>
      <c r="F12" s="357"/>
      <c r="G12" s="357"/>
    </row>
    <row r="13" spans="1:7" ht="14.25" thickBot="1" x14ac:dyDescent="0.2">
      <c r="C13" s="55" t="s">
        <v>226</v>
      </c>
      <c r="D13" s="346"/>
      <c r="E13" s="346"/>
      <c r="F13" s="346"/>
      <c r="G13" s="346"/>
    </row>
    <row r="14" spans="1:7" ht="15" customHeight="1" x14ac:dyDescent="0.15">
      <c r="A14" s="320" t="s">
        <v>2</v>
      </c>
      <c r="B14" s="353" t="s">
        <v>3</v>
      </c>
      <c r="C14" s="354"/>
      <c r="D14" s="328" t="s">
        <v>5</v>
      </c>
      <c r="E14" s="2" t="s">
        <v>6</v>
      </c>
      <c r="F14" s="360" t="s">
        <v>3</v>
      </c>
      <c r="G14" s="361"/>
    </row>
    <row r="15" spans="1:7" ht="15" customHeight="1" thickBot="1" x14ac:dyDescent="0.2">
      <c r="A15" s="321"/>
      <c r="B15" s="334" t="s">
        <v>4</v>
      </c>
      <c r="C15" s="336"/>
      <c r="D15" s="329"/>
      <c r="E15" s="1" t="s">
        <v>7</v>
      </c>
      <c r="F15" s="362" t="s">
        <v>59</v>
      </c>
      <c r="G15" s="363"/>
    </row>
    <row r="16" spans="1:7" ht="11.25" customHeight="1" x14ac:dyDescent="0.15">
      <c r="A16" s="311" t="s">
        <v>27</v>
      </c>
      <c r="B16" s="210"/>
      <c r="C16" s="218"/>
      <c r="D16" s="355"/>
      <c r="E16" s="280"/>
      <c r="F16" s="351"/>
      <c r="G16" s="352"/>
    </row>
    <row r="17" spans="1:7" ht="24" customHeight="1" x14ac:dyDescent="0.15">
      <c r="A17" s="312"/>
      <c r="B17" s="203"/>
      <c r="C17" s="219"/>
      <c r="D17" s="356"/>
      <c r="E17" s="318"/>
      <c r="F17" s="289"/>
      <c r="G17" s="349"/>
    </row>
    <row r="18" spans="1:7" ht="11.25" customHeight="1" x14ac:dyDescent="0.15">
      <c r="A18" s="312"/>
      <c r="B18" s="208"/>
      <c r="C18" s="220"/>
      <c r="D18" s="358"/>
      <c r="E18" s="307"/>
      <c r="F18" s="293"/>
      <c r="G18" s="350"/>
    </row>
    <row r="19" spans="1:7" ht="24" customHeight="1" thickBot="1" x14ac:dyDescent="0.2">
      <c r="A19" s="313"/>
      <c r="B19" s="211"/>
      <c r="C19" s="221"/>
      <c r="D19" s="359"/>
      <c r="E19" s="281"/>
      <c r="F19" s="347"/>
      <c r="G19" s="348"/>
    </row>
    <row r="20" spans="1:7" ht="11.25" customHeight="1" x14ac:dyDescent="0.15">
      <c r="A20" s="311" t="s">
        <v>8</v>
      </c>
      <c r="B20" s="210"/>
      <c r="C20" s="218"/>
      <c r="D20" s="355"/>
      <c r="E20" s="280"/>
      <c r="F20" s="351"/>
      <c r="G20" s="352"/>
    </row>
    <row r="21" spans="1:7" ht="24" customHeight="1" x14ac:dyDescent="0.15">
      <c r="A21" s="312"/>
      <c r="B21" s="203"/>
      <c r="C21" s="219"/>
      <c r="D21" s="356"/>
      <c r="E21" s="318"/>
      <c r="F21" s="289"/>
      <c r="G21" s="349"/>
    </row>
    <row r="22" spans="1:7" ht="11.25" customHeight="1" x14ac:dyDescent="0.15">
      <c r="A22" s="312"/>
      <c r="B22" s="208"/>
      <c r="C22" s="220"/>
      <c r="D22" s="358"/>
      <c r="E22" s="307"/>
      <c r="F22" s="293"/>
      <c r="G22" s="350"/>
    </row>
    <row r="23" spans="1:7" ht="24" customHeight="1" thickBot="1" x14ac:dyDescent="0.2">
      <c r="A23" s="313"/>
      <c r="B23" s="211"/>
      <c r="C23" s="221"/>
      <c r="D23" s="359"/>
      <c r="E23" s="281"/>
      <c r="F23" s="347"/>
      <c r="G23" s="348"/>
    </row>
    <row r="24" spans="1:7" ht="11.25" customHeight="1" x14ac:dyDescent="0.15">
      <c r="A24" s="311" t="s">
        <v>9</v>
      </c>
      <c r="B24" s="210"/>
      <c r="C24" s="218"/>
      <c r="D24" s="355"/>
      <c r="E24" s="280"/>
      <c r="F24" s="351"/>
      <c r="G24" s="352"/>
    </row>
    <row r="25" spans="1:7" ht="24" customHeight="1" x14ac:dyDescent="0.15">
      <c r="A25" s="312"/>
      <c r="B25" s="203"/>
      <c r="C25" s="219"/>
      <c r="D25" s="356"/>
      <c r="E25" s="318"/>
      <c r="F25" s="289"/>
      <c r="G25" s="349"/>
    </row>
    <row r="26" spans="1:7" ht="11.25" customHeight="1" x14ac:dyDescent="0.15">
      <c r="A26" s="312"/>
      <c r="B26" s="208"/>
      <c r="C26" s="220"/>
      <c r="D26" s="358"/>
      <c r="E26" s="307"/>
      <c r="F26" s="293"/>
      <c r="G26" s="350"/>
    </row>
    <row r="27" spans="1:7" ht="24" customHeight="1" thickBot="1" x14ac:dyDescent="0.2">
      <c r="A27" s="313"/>
      <c r="B27" s="211"/>
      <c r="C27" s="221"/>
      <c r="D27" s="359"/>
      <c r="E27" s="281"/>
      <c r="F27" s="347"/>
      <c r="G27" s="348"/>
    </row>
    <row r="28" spans="1:7" ht="11.25" customHeight="1" x14ac:dyDescent="0.15">
      <c r="A28" s="311" t="s">
        <v>28</v>
      </c>
      <c r="B28" s="210"/>
      <c r="C28" s="218"/>
      <c r="D28" s="355"/>
      <c r="E28" s="280"/>
      <c r="F28" s="351"/>
      <c r="G28" s="352"/>
    </row>
    <row r="29" spans="1:7" ht="24" customHeight="1" x14ac:dyDescent="0.15">
      <c r="A29" s="312"/>
      <c r="B29" s="203"/>
      <c r="C29" s="219"/>
      <c r="D29" s="356"/>
      <c r="E29" s="318"/>
      <c r="F29" s="289"/>
      <c r="G29" s="349"/>
    </row>
    <row r="30" spans="1:7" ht="11.25" customHeight="1" x14ac:dyDescent="0.15">
      <c r="A30" s="312"/>
      <c r="B30" s="208"/>
      <c r="C30" s="220"/>
      <c r="D30" s="358"/>
      <c r="E30" s="307"/>
      <c r="F30" s="293"/>
      <c r="G30" s="350"/>
    </row>
    <row r="31" spans="1:7" ht="24" customHeight="1" thickBot="1" x14ac:dyDescent="0.2">
      <c r="A31" s="313"/>
      <c r="B31" s="211"/>
      <c r="C31" s="221"/>
      <c r="D31" s="359"/>
      <c r="E31" s="281"/>
      <c r="F31" s="347"/>
      <c r="G31" s="348"/>
    </row>
    <row r="32" spans="1:7" ht="11.25" customHeight="1" x14ac:dyDescent="0.15">
      <c r="A32" s="311" t="s">
        <v>29</v>
      </c>
      <c r="B32" s="210"/>
      <c r="C32" s="218"/>
      <c r="D32" s="355"/>
      <c r="E32" s="280"/>
      <c r="F32" s="351"/>
      <c r="G32" s="352"/>
    </row>
    <row r="33" spans="1:7" ht="24" customHeight="1" x14ac:dyDescent="0.15">
      <c r="A33" s="312"/>
      <c r="B33" s="203"/>
      <c r="C33" s="219"/>
      <c r="D33" s="356"/>
      <c r="E33" s="318"/>
      <c r="F33" s="289"/>
      <c r="G33" s="349"/>
    </row>
    <row r="34" spans="1:7" ht="11.25" customHeight="1" x14ac:dyDescent="0.15">
      <c r="A34" s="312"/>
      <c r="B34" s="208"/>
      <c r="C34" s="220"/>
      <c r="D34" s="358"/>
      <c r="E34" s="307"/>
      <c r="F34" s="293"/>
      <c r="G34" s="350"/>
    </row>
    <row r="35" spans="1:7" ht="24" customHeight="1" thickBot="1" x14ac:dyDescent="0.2">
      <c r="A35" s="313"/>
      <c r="B35" s="211"/>
      <c r="C35" s="221"/>
      <c r="D35" s="359"/>
      <c r="E35" s="281"/>
      <c r="F35" s="347"/>
      <c r="G35" s="348"/>
    </row>
    <row r="36" spans="1:7" ht="11.25" customHeight="1" x14ac:dyDescent="0.15">
      <c r="A36" s="311" t="s">
        <v>30</v>
      </c>
      <c r="B36" s="210"/>
      <c r="C36" s="218"/>
      <c r="D36" s="355"/>
      <c r="E36" s="280"/>
      <c r="F36" s="351"/>
      <c r="G36" s="352"/>
    </row>
    <row r="37" spans="1:7" ht="24" customHeight="1" x14ac:dyDescent="0.15">
      <c r="A37" s="312"/>
      <c r="B37" s="203"/>
      <c r="C37" s="219"/>
      <c r="D37" s="356"/>
      <c r="E37" s="318"/>
      <c r="F37" s="289"/>
      <c r="G37" s="349"/>
    </row>
    <row r="38" spans="1:7" ht="11.25" customHeight="1" x14ac:dyDescent="0.15">
      <c r="A38" s="312"/>
      <c r="B38" s="208"/>
      <c r="C38" s="220"/>
      <c r="D38" s="358"/>
      <c r="E38" s="307"/>
      <c r="F38" s="293"/>
      <c r="G38" s="350"/>
    </row>
    <row r="39" spans="1:7" ht="24" customHeight="1" thickBot="1" x14ac:dyDescent="0.2">
      <c r="A39" s="313"/>
      <c r="B39" s="211"/>
      <c r="C39" s="221"/>
      <c r="D39" s="359"/>
      <c r="E39" s="281"/>
      <c r="F39" s="347"/>
      <c r="G39" s="348"/>
    </row>
    <row r="40" spans="1:7" ht="11.25" customHeight="1" x14ac:dyDescent="0.15">
      <c r="A40" s="311" t="s">
        <v>31</v>
      </c>
      <c r="B40" s="210"/>
      <c r="C40" s="218"/>
      <c r="D40" s="355"/>
      <c r="E40" s="280"/>
      <c r="F40" s="351"/>
      <c r="G40" s="352"/>
    </row>
    <row r="41" spans="1:7" ht="24" customHeight="1" x14ac:dyDescent="0.15">
      <c r="A41" s="312"/>
      <c r="B41" s="203"/>
      <c r="C41" s="219"/>
      <c r="D41" s="356"/>
      <c r="E41" s="318"/>
      <c r="F41" s="289"/>
      <c r="G41" s="349"/>
    </row>
    <row r="42" spans="1:7" ht="11.25" customHeight="1" x14ac:dyDescent="0.15">
      <c r="A42" s="312"/>
      <c r="B42" s="208"/>
      <c r="C42" s="220"/>
      <c r="D42" s="358"/>
      <c r="E42" s="307"/>
      <c r="F42" s="293"/>
      <c r="G42" s="350"/>
    </row>
    <row r="43" spans="1:7" ht="24" customHeight="1" thickBot="1" x14ac:dyDescent="0.2">
      <c r="A43" s="313"/>
      <c r="B43" s="211"/>
      <c r="C43" s="221"/>
      <c r="D43" s="359"/>
      <c r="E43" s="281"/>
      <c r="F43" s="347"/>
      <c r="G43" s="348"/>
    </row>
    <row r="44" spans="1:7" ht="11.25" customHeight="1" x14ac:dyDescent="0.15">
      <c r="A44" s="311" t="s">
        <v>32</v>
      </c>
      <c r="B44" s="210"/>
      <c r="C44" s="218"/>
      <c r="D44" s="355"/>
      <c r="E44" s="280"/>
      <c r="F44" s="351"/>
      <c r="G44" s="352"/>
    </row>
    <row r="45" spans="1:7" ht="24" customHeight="1" x14ac:dyDescent="0.15">
      <c r="A45" s="312"/>
      <c r="B45" s="203"/>
      <c r="C45" s="219"/>
      <c r="D45" s="356"/>
      <c r="E45" s="318"/>
      <c r="F45" s="289"/>
      <c r="G45" s="349"/>
    </row>
    <row r="46" spans="1:7" ht="11.25" customHeight="1" x14ac:dyDescent="0.15">
      <c r="A46" s="312"/>
      <c r="B46" s="208"/>
      <c r="C46" s="220"/>
      <c r="D46" s="358"/>
      <c r="E46" s="307"/>
      <c r="F46" s="293"/>
      <c r="G46" s="350"/>
    </row>
    <row r="47" spans="1:7" ht="24" customHeight="1" thickBot="1" x14ac:dyDescent="0.2">
      <c r="A47" s="313"/>
      <c r="B47" s="211"/>
      <c r="C47" s="221"/>
      <c r="D47" s="359"/>
      <c r="E47" s="281"/>
      <c r="F47" s="347"/>
      <c r="G47" s="348"/>
    </row>
    <row r="48" spans="1:7" ht="27" customHeight="1" x14ac:dyDescent="0.15">
      <c r="A48" s="3"/>
      <c r="B48" s="4"/>
      <c r="C48" s="4"/>
      <c r="D48" s="4"/>
      <c r="E48" s="4"/>
      <c r="F48" s="4" t="s">
        <v>46</v>
      </c>
      <c r="G48" s="5"/>
    </row>
    <row r="96" spans="1:1" x14ac:dyDescent="0.15">
      <c r="A96" s="181" t="str">
        <f>B5</f>
        <v>(選択)</v>
      </c>
    </row>
    <row r="97" spans="1:2" x14ac:dyDescent="0.15">
      <c r="A97" s="181">
        <f>VLOOKUP(A96,$A$101:$B$149,2,FALSE)</f>
        <v>0</v>
      </c>
    </row>
    <row r="101" spans="1:2" x14ac:dyDescent="0.15">
      <c r="A101" s="13" t="s">
        <v>101</v>
      </c>
      <c r="B101">
        <v>0</v>
      </c>
    </row>
    <row r="102" spans="1:2" x14ac:dyDescent="0.15">
      <c r="A102" s="13" t="s">
        <v>102</v>
      </c>
      <c r="B102">
        <v>1</v>
      </c>
    </row>
    <row r="103" spans="1:2" x14ac:dyDescent="0.15">
      <c r="A103" s="13" t="s">
        <v>103</v>
      </c>
      <c r="B103">
        <v>2</v>
      </c>
    </row>
    <row r="104" spans="1:2" x14ac:dyDescent="0.15">
      <c r="A104" s="13" t="s">
        <v>104</v>
      </c>
      <c r="B104">
        <v>3</v>
      </c>
    </row>
    <row r="105" spans="1:2" x14ac:dyDescent="0.15">
      <c r="A105" s="13" t="s">
        <v>105</v>
      </c>
      <c r="B105">
        <v>4</v>
      </c>
    </row>
    <row r="106" spans="1:2" x14ac:dyDescent="0.15">
      <c r="A106" s="13" t="s">
        <v>106</v>
      </c>
      <c r="B106">
        <v>5</v>
      </c>
    </row>
    <row r="107" spans="1:2" x14ac:dyDescent="0.15">
      <c r="A107" s="13" t="s">
        <v>107</v>
      </c>
      <c r="B107">
        <v>6</v>
      </c>
    </row>
    <row r="108" spans="1:2" x14ac:dyDescent="0.15">
      <c r="A108" s="13" t="s">
        <v>108</v>
      </c>
      <c r="B108">
        <v>7</v>
      </c>
    </row>
    <row r="109" spans="1:2" x14ac:dyDescent="0.15">
      <c r="A109" s="13" t="s">
        <v>109</v>
      </c>
      <c r="B109">
        <v>8</v>
      </c>
    </row>
    <row r="110" spans="1:2" x14ac:dyDescent="0.15">
      <c r="A110" s="13" t="s">
        <v>110</v>
      </c>
      <c r="B110">
        <v>9</v>
      </c>
    </row>
    <row r="111" spans="1:2" x14ac:dyDescent="0.15">
      <c r="A111" s="13" t="s">
        <v>111</v>
      </c>
      <c r="B111">
        <v>10</v>
      </c>
    </row>
    <row r="112" spans="1:2" x14ac:dyDescent="0.15">
      <c r="A112" s="13" t="s">
        <v>112</v>
      </c>
      <c r="B112">
        <v>11</v>
      </c>
    </row>
    <row r="113" spans="1:2" x14ac:dyDescent="0.15">
      <c r="A113" s="13" t="s">
        <v>113</v>
      </c>
      <c r="B113">
        <v>12</v>
      </c>
    </row>
    <row r="114" spans="1:2" x14ac:dyDescent="0.15">
      <c r="A114" s="13" t="s">
        <v>114</v>
      </c>
      <c r="B114">
        <v>13</v>
      </c>
    </row>
    <row r="115" spans="1:2" x14ac:dyDescent="0.15">
      <c r="A115" s="13" t="s">
        <v>115</v>
      </c>
      <c r="B115">
        <v>14</v>
      </c>
    </row>
    <row r="116" spans="1:2" x14ac:dyDescent="0.15">
      <c r="A116" s="13" t="s">
        <v>116</v>
      </c>
      <c r="B116">
        <v>15</v>
      </c>
    </row>
    <row r="117" spans="1:2" x14ac:dyDescent="0.15">
      <c r="A117" s="13" t="s">
        <v>117</v>
      </c>
      <c r="B117">
        <v>16</v>
      </c>
    </row>
    <row r="118" spans="1:2" x14ac:dyDescent="0.15">
      <c r="A118" s="13" t="s">
        <v>118</v>
      </c>
      <c r="B118">
        <v>17</v>
      </c>
    </row>
    <row r="119" spans="1:2" x14ac:dyDescent="0.15">
      <c r="A119" s="13" t="s">
        <v>119</v>
      </c>
      <c r="B119">
        <v>18</v>
      </c>
    </row>
    <row r="120" spans="1:2" x14ac:dyDescent="0.15">
      <c r="A120" s="13" t="s">
        <v>120</v>
      </c>
      <c r="B120">
        <v>19</v>
      </c>
    </row>
    <row r="121" spans="1:2" x14ac:dyDescent="0.15">
      <c r="A121" s="13" t="s">
        <v>121</v>
      </c>
      <c r="B121">
        <v>20</v>
      </c>
    </row>
    <row r="122" spans="1:2" x14ac:dyDescent="0.15">
      <c r="A122" s="13" t="s">
        <v>122</v>
      </c>
      <c r="B122">
        <v>21</v>
      </c>
    </row>
    <row r="123" spans="1:2" x14ac:dyDescent="0.15">
      <c r="A123" s="13" t="s">
        <v>123</v>
      </c>
      <c r="B123">
        <v>22</v>
      </c>
    </row>
    <row r="124" spans="1:2" x14ac:dyDescent="0.15">
      <c r="A124" s="13" t="s">
        <v>124</v>
      </c>
      <c r="B124">
        <v>23</v>
      </c>
    </row>
    <row r="125" spans="1:2" x14ac:dyDescent="0.15">
      <c r="A125" s="13" t="s">
        <v>125</v>
      </c>
      <c r="B125">
        <v>24</v>
      </c>
    </row>
    <row r="126" spans="1:2" x14ac:dyDescent="0.15">
      <c r="A126" s="13" t="s">
        <v>126</v>
      </c>
      <c r="B126">
        <v>25</v>
      </c>
    </row>
    <row r="127" spans="1:2" x14ac:dyDescent="0.15">
      <c r="A127" s="13" t="s">
        <v>127</v>
      </c>
      <c r="B127">
        <v>26</v>
      </c>
    </row>
    <row r="128" spans="1:2" x14ac:dyDescent="0.15">
      <c r="A128" s="13" t="s">
        <v>128</v>
      </c>
      <c r="B128">
        <v>27</v>
      </c>
    </row>
    <row r="129" spans="1:2" x14ac:dyDescent="0.15">
      <c r="A129" s="13" t="s">
        <v>129</v>
      </c>
      <c r="B129">
        <v>28</v>
      </c>
    </row>
    <row r="130" spans="1:2" x14ac:dyDescent="0.15">
      <c r="A130" s="13" t="s">
        <v>130</v>
      </c>
      <c r="B130">
        <v>29</v>
      </c>
    </row>
    <row r="131" spans="1:2" x14ac:dyDescent="0.15">
      <c r="A131" s="13" t="s">
        <v>131</v>
      </c>
      <c r="B131">
        <v>30</v>
      </c>
    </row>
    <row r="132" spans="1:2" x14ac:dyDescent="0.15">
      <c r="A132" s="13" t="s">
        <v>132</v>
      </c>
      <c r="B132">
        <v>31</v>
      </c>
    </row>
    <row r="133" spans="1:2" x14ac:dyDescent="0.15">
      <c r="A133" s="13" t="s">
        <v>133</v>
      </c>
      <c r="B133">
        <v>32</v>
      </c>
    </row>
    <row r="134" spans="1:2" x14ac:dyDescent="0.15">
      <c r="A134" s="13" t="s">
        <v>134</v>
      </c>
      <c r="B134">
        <v>33</v>
      </c>
    </row>
    <row r="135" spans="1:2" x14ac:dyDescent="0.15">
      <c r="A135" s="13" t="s">
        <v>135</v>
      </c>
      <c r="B135">
        <v>34</v>
      </c>
    </row>
    <row r="136" spans="1:2" x14ac:dyDescent="0.15">
      <c r="A136" s="13" t="s">
        <v>136</v>
      </c>
      <c r="B136">
        <v>35</v>
      </c>
    </row>
    <row r="137" spans="1:2" x14ac:dyDescent="0.15">
      <c r="A137" s="13" t="s">
        <v>137</v>
      </c>
      <c r="B137">
        <v>36</v>
      </c>
    </row>
    <row r="138" spans="1:2" x14ac:dyDescent="0.15">
      <c r="A138" s="13" t="s">
        <v>138</v>
      </c>
      <c r="B138">
        <v>37</v>
      </c>
    </row>
    <row r="139" spans="1:2" x14ac:dyDescent="0.15">
      <c r="A139" s="13" t="s">
        <v>139</v>
      </c>
      <c r="B139">
        <v>38</v>
      </c>
    </row>
    <row r="140" spans="1:2" x14ac:dyDescent="0.15">
      <c r="A140" s="13" t="s">
        <v>140</v>
      </c>
      <c r="B140">
        <v>39</v>
      </c>
    </row>
    <row r="141" spans="1:2" x14ac:dyDescent="0.15">
      <c r="A141" s="13" t="s">
        <v>141</v>
      </c>
      <c r="B141">
        <v>40</v>
      </c>
    </row>
    <row r="142" spans="1:2" x14ac:dyDescent="0.15">
      <c r="A142" s="13" t="s">
        <v>142</v>
      </c>
      <c r="B142">
        <v>41</v>
      </c>
    </row>
    <row r="143" spans="1:2" x14ac:dyDescent="0.15">
      <c r="A143" s="13" t="s">
        <v>143</v>
      </c>
      <c r="B143">
        <v>42</v>
      </c>
    </row>
    <row r="144" spans="1:2" x14ac:dyDescent="0.15">
      <c r="A144" s="13" t="s">
        <v>144</v>
      </c>
      <c r="B144">
        <v>43</v>
      </c>
    </row>
    <row r="145" spans="1:2" x14ac:dyDescent="0.15">
      <c r="A145" s="13" t="s">
        <v>145</v>
      </c>
      <c r="B145">
        <v>44</v>
      </c>
    </row>
    <row r="146" spans="1:2" x14ac:dyDescent="0.15">
      <c r="A146" s="13" t="s">
        <v>146</v>
      </c>
      <c r="B146">
        <v>45</v>
      </c>
    </row>
    <row r="147" spans="1:2" x14ac:dyDescent="0.15">
      <c r="A147" s="13" t="s">
        <v>147</v>
      </c>
      <c r="B147">
        <v>46</v>
      </c>
    </row>
    <row r="148" spans="1:2" x14ac:dyDescent="0.15">
      <c r="A148" s="13" t="s">
        <v>148</v>
      </c>
      <c r="B148">
        <v>47</v>
      </c>
    </row>
    <row r="149" spans="1:2" x14ac:dyDescent="0.15">
      <c r="A149" s="13"/>
      <c r="B149">
        <v>48</v>
      </c>
    </row>
  </sheetData>
  <mergeCells count="84">
    <mergeCell ref="F14:G14"/>
    <mergeCell ref="F15:G15"/>
    <mergeCell ref="E36:E37"/>
    <mergeCell ref="A28:A31"/>
    <mergeCell ref="A32:A35"/>
    <mergeCell ref="D32:D33"/>
    <mergeCell ref="E32:E33"/>
    <mergeCell ref="D34:D35"/>
    <mergeCell ref="E34:E35"/>
    <mergeCell ref="D28:D29"/>
    <mergeCell ref="D30:D31"/>
    <mergeCell ref="E30:E31"/>
    <mergeCell ref="A24:A27"/>
    <mergeCell ref="E24:E25"/>
    <mergeCell ref="D26:D27"/>
    <mergeCell ref="E26:E27"/>
    <mergeCell ref="A44:A47"/>
    <mergeCell ref="D44:D45"/>
    <mergeCell ref="E44:E45"/>
    <mergeCell ref="D38:D39"/>
    <mergeCell ref="E38:E39"/>
    <mergeCell ref="D46:D47"/>
    <mergeCell ref="E46:E47"/>
    <mergeCell ref="D40:D41"/>
    <mergeCell ref="E40:E41"/>
    <mergeCell ref="A40:A43"/>
    <mergeCell ref="D42:D43"/>
    <mergeCell ref="E42:E43"/>
    <mergeCell ref="A36:A39"/>
    <mergeCell ref="D36:D37"/>
    <mergeCell ref="A20:A23"/>
    <mergeCell ref="D20:D21"/>
    <mergeCell ref="E20:E21"/>
    <mergeCell ref="D22:D23"/>
    <mergeCell ref="E22:E23"/>
    <mergeCell ref="D18:D19"/>
    <mergeCell ref="E18:E19"/>
    <mergeCell ref="F20:G20"/>
    <mergeCell ref="F21:G21"/>
    <mergeCell ref="E28:E29"/>
    <mergeCell ref="D24:D25"/>
    <mergeCell ref="F33:G33"/>
    <mergeCell ref="F30:G30"/>
    <mergeCell ref="F31:G31"/>
    <mergeCell ref="F29:G29"/>
    <mergeCell ref="F22:G22"/>
    <mergeCell ref="F28:G28"/>
    <mergeCell ref="F24:G24"/>
    <mergeCell ref="F25:G25"/>
    <mergeCell ref="F26:G26"/>
    <mergeCell ref="F27:G27"/>
    <mergeCell ref="F32:G32"/>
    <mergeCell ref="A1:G1"/>
    <mergeCell ref="A16:A19"/>
    <mergeCell ref="A14:A15"/>
    <mergeCell ref="B14:C14"/>
    <mergeCell ref="D14:D15"/>
    <mergeCell ref="B15:C15"/>
    <mergeCell ref="F19:G19"/>
    <mergeCell ref="F18:G18"/>
    <mergeCell ref="F17:G17"/>
    <mergeCell ref="F16:G16"/>
    <mergeCell ref="C8:F8"/>
    <mergeCell ref="A3:C3"/>
    <mergeCell ref="D16:D17"/>
    <mergeCell ref="E16:E17"/>
    <mergeCell ref="A11:D11"/>
    <mergeCell ref="D12:G12"/>
    <mergeCell ref="D13:G13"/>
    <mergeCell ref="F35:G35"/>
    <mergeCell ref="F47:G47"/>
    <mergeCell ref="F41:G41"/>
    <mergeCell ref="F42:G42"/>
    <mergeCell ref="F43:G43"/>
    <mergeCell ref="F44:G44"/>
    <mergeCell ref="F45:G45"/>
    <mergeCell ref="F46:G46"/>
    <mergeCell ref="F36:G36"/>
    <mergeCell ref="F37:G37"/>
    <mergeCell ref="F38:G38"/>
    <mergeCell ref="F39:G39"/>
    <mergeCell ref="F40:G40"/>
    <mergeCell ref="F34:G34"/>
    <mergeCell ref="F23:G23"/>
  </mergeCells>
  <phoneticPr fontId="2"/>
  <dataValidations count="1">
    <dataValidation type="list" allowBlank="1" showInputMessage="1" showErrorMessage="1" sqref="B5" xr:uid="{00000000-0002-0000-0300-000000000000}">
      <formula1>A$101:A$149</formula1>
    </dataValidation>
  </dataValidations>
  <pageMargins left="0.59055118110236227" right="0.59055118110236227" top="0.39370078740157483" bottom="0.39370078740157483" header="0.51181102362204722" footer="0.51181102362204722"/>
  <pageSetup paperSize="9" orientation="portrait" horizontalDpi="4294967293" verticalDpi="4294967293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70C0"/>
    <pageSetUpPr fitToPage="1"/>
  </sheetPr>
  <dimension ref="A1:G97"/>
  <sheetViews>
    <sheetView topLeftCell="A28" zoomScaleNormal="100" workbookViewId="0">
      <selection activeCell="B5" sqref="B5:C5"/>
    </sheetView>
  </sheetViews>
  <sheetFormatPr defaultRowHeight="13.5" x14ac:dyDescent="0.15"/>
  <cols>
    <col min="1" max="1" width="11" customWidth="1"/>
    <col min="2" max="3" width="8.75" customWidth="1"/>
    <col min="4" max="4" width="7.375" customWidth="1"/>
    <col min="5" max="6" width="20" customWidth="1"/>
    <col min="7" max="7" width="13.625" customWidth="1"/>
  </cols>
  <sheetData>
    <row r="1" spans="1:7" ht="24.75" customHeight="1" x14ac:dyDescent="0.15">
      <c r="A1" s="319" t="str">
        <f>memo!D2&amp;"参加申込書"</f>
        <v>第３８回　全国高校生グレコローマンレスリング選手権大会参加申込書</v>
      </c>
      <c r="B1" s="319"/>
      <c r="C1" s="319"/>
      <c r="D1" s="319"/>
      <c r="E1" s="319"/>
      <c r="F1" s="319"/>
      <c r="G1" s="319"/>
    </row>
    <row r="2" spans="1:7" ht="7.5" customHeight="1" x14ac:dyDescent="0.15"/>
    <row r="3" spans="1:7" s="4" customFormat="1" ht="22.5" customHeight="1" x14ac:dyDescent="0.15">
      <c r="A3" s="277" t="s">
        <v>57</v>
      </c>
      <c r="B3" s="277"/>
      <c r="C3" s="277"/>
      <c r="D3" s="277"/>
      <c r="E3"/>
      <c r="F3"/>
    </row>
    <row r="4" spans="1:7" s="4" customFormat="1" ht="7.5" customHeight="1" x14ac:dyDescent="0.15">
      <c r="A4"/>
      <c r="B4"/>
      <c r="C4"/>
      <c r="D4"/>
      <c r="E4"/>
      <c r="F4"/>
    </row>
    <row r="5" spans="1:7" s="4" customFormat="1" ht="22.5" customHeight="1" x14ac:dyDescent="0.15">
      <c r="A5" s="175"/>
      <c r="B5" s="370" t="str">
        <f>'参加申込B－１'!B5</f>
        <v>(選択)</v>
      </c>
      <c r="C5" s="370"/>
      <c r="D5" s="9" t="s">
        <v>100</v>
      </c>
      <c r="E5" s="175"/>
      <c r="F5" s="175"/>
      <c r="G5" s="9"/>
    </row>
    <row r="6" spans="1:7" s="4" customFormat="1" ht="21.75" customHeight="1" x14ac:dyDescent="0.15">
      <c r="A6" s="39" t="str">
        <f>'参加申込B－１'!A6</f>
        <v>〒　　　　　－　　　　　　　　　　    　住　　所</v>
      </c>
      <c r="B6" s="11"/>
      <c r="C6" s="11"/>
      <c r="D6" s="11"/>
      <c r="E6" s="11"/>
      <c r="F6" s="11"/>
      <c r="G6" s="38"/>
    </row>
    <row r="7" spans="1:7" s="4" customFormat="1" ht="6.75" customHeight="1" x14ac:dyDescent="0.15">
      <c r="A7"/>
      <c r="B7"/>
      <c r="C7"/>
      <c r="D7"/>
      <c r="E7"/>
      <c r="F7"/>
    </row>
    <row r="8" spans="1:7" s="4" customFormat="1" ht="21.75" customHeight="1" x14ac:dyDescent="0.2">
      <c r="A8"/>
      <c r="B8"/>
      <c r="C8" s="333" t="str">
        <f>'参加申込B－１'!C8:F8</f>
        <v>電話番号　　　　　　 　―　　　　　　 　　―</v>
      </c>
      <c r="D8" s="333"/>
      <c r="E8" s="333"/>
      <c r="F8" s="333"/>
      <c r="G8" s="39"/>
    </row>
    <row r="9" spans="1:7" s="4" customFormat="1" ht="7.5" customHeight="1" x14ac:dyDescent="0.15">
      <c r="A9"/>
      <c r="B9"/>
      <c r="C9"/>
      <c r="D9"/>
      <c r="E9"/>
      <c r="F9"/>
    </row>
    <row r="10" spans="1:7" s="4" customFormat="1" ht="21.75" customHeight="1" x14ac:dyDescent="0.2">
      <c r="A10"/>
      <c r="B10"/>
      <c r="C10" s="40" t="str">
        <f>'参加申込B－１'!C10</f>
        <v>委員長名　                 　　　　　　　　　　　　　　　　　　　印</v>
      </c>
      <c r="D10" s="40"/>
      <c r="E10" s="40"/>
      <c r="F10" s="40"/>
      <c r="G10" s="40"/>
    </row>
    <row r="11" spans="1:7" ht="24.75" customHeight="1" x14ac:dyDescent="0.15">
      <c r="A11" s="54" t="s">
        <v>60</v>
      </c>
      <c r="B11" s="54"/>
      <c r="C11" s="54"/>
      <c r="D11" s="54"/>
    </row>
    <row r="12" spans="1:7" ht="22.5" customHeight="1" x14ac:dyDescent="0.15">
      <c r="A12" s="10" t="s">
        <v>219</v>
      </c>
      <c r="B12" s="10"/>
      <c r="D12" s="55"/>
      <c r="E12" s="276"/>
      <c r="F12" s="276"/>
      <c r="G12" s="276"/>
    </row>
    <row r="13" spans="1:7" ht="14.25" thickBot="1" x14ac:dyDescent="0.2"/>
    <row r="14" spans="1:7" ht="15" customHeight="1" thickBot="1" x14ac:dyDescent="0.2">
      <c r="A14" s="60"/>
      <c r="B14" s="368" t="s">
        <v>47</v>
      </c>
      <c r="C14" s="369"/>
      <c r="D14" s="61"/>
      <c r="E14" s="366" t="s">
        <v>41</v>
      </c>
      <c r="F14" s="367"/>
      <c r="G14" s="62" t="s">
        <v>38</v>
      </c>
    </row>
    <row r="15" spans="1:7" ht="36" customHeight="1" x14ac:dyDescent="0.15">
      <c r="A15" s="364" t="s">
        <v>49</v>
      </c>
      <c r="B15" s="351"/>
      <c r="C15" s="352"/>
      <c r="D15" s="58" t="s">
        <v>40</v>
      </c>
      <c r="E15" s="203"/>
      <c r="F15" s="204"/>
      <c r="G15" s="59"/>
    </row>
    <row r="16" spans="1:7" ht="36" customHeight="1" thickBot="1" x14ac:dyDescent="0.2">
      <c r="A16" s="365"/>
      <c r="B16" s="347" t="s">
        <v>48</v>
      </c>
      <c r="C16" s="348"/>
      <c r="D16" s="57" t="s">
        <v>43</v>
      </c>
      <c r="E16" s="198"/>
      <c r="F16" s="205"/>
      <c r="G16" s="56"/>
    </row>
    <row r="17" spans="1:7" ht="36" customHeight="1" x14ac:dyDescent="0.15">
      <c r="A17" s="364" t="s">
        <v>50</v>
      </c>
      <c r="B17" s="351"/>
      <c r="C17" s="352"/>
      <c r="D17" s="58" t="s">
        <v>40</v>
      </c>
      <c r="E17" s="203"/>
      <c r="F17" s="206"/>
      <c r="G17" s="59"/>
    </row>
    <row r="18" spans="1:7" ht="36" customHeight="1" thickBot="1" x14ac:dyDescent="0.2">
      <c r="A18" s="365"/>
      <c r="B18" s="347" t="s">
        <v>48</v>
      </c>
      <c r="C18" s="348"/>
      <c r="D18" s="57" t="s">
        <v>43</v>
      </c>
      <c r="E18" s="198"/>
      <c r="F18" s="205"/>
      <c r="G18" s="56"/>
    </row>
    <row r="19" spans="1:7" ht="36" customHeight="1" x14ac:dyDescent="0.15">
      <c r="A19" s="364" t="s">
        <v>51</v>
      </c>
      <c r="B19" s="351"/>
      <c r="C19" s="352"/>
      <c r="D19" s="58" t="s">
        <v>40</v>
      </c>
      <c r="E19" s="203"/>
      <c r="F19" s="206"/>
      <c r="G19" s="59"/>
    </row>
    <row r="20" spans="1:7" ht="36" customHeight="1" thickBot="1" x14ac:dyDescent="0.2">
      <c r="A20" s="365"/>
      <c r="B20" s="347" t="s">
        <v>48</v>
      </c>
      <c r="C20" s="348"/>
      <c r="D20" s="57" t="s">
        <v>43</v>
      </c>
      <c r="E20" s="198"/>
      <c r="F20" s="205"/>
      <c r="G20" s="56"/>
    </row>
    <row r="21" spans="1:7" ht="36" customHeight="1" x14ac:dyDescent="0.15">
      <c r="A21" s="364" t="s">
        <v>52</v>
      </c>
      <c r="B21" s="351"/>
      <c r="C21" s="352"/>
      <c r="D21" s="58" t="s">
        <v>40</v>
      </c>
      <c r="E21" s="203"/>
      <c r="F21" s="206"/>
      <c r="G21" s="59"/>
    </row>
    <row r="22" spans="1:7" ht="36" customHeight="1" thickBot="1" x14ac:dyDescent="0.2">
      <c r="A22" s="365"/>
      <c r="B22" s="347" t="s">
        <v>48</v>
      </c>
      <c r="C22" s="348"/>
      <c r="D22" s="57" t="s">
        <v>43</v>
      </c>
      <c r="E22" s="198"/>
      <c r="F22" s="205"/>
      <c r="G22" s="56"/>
    </row>
    <row r="23" spans="1:7" ht="36" customHeight="1" x14ac:dyDescent="0.15">
      <c r="A23" s="364" t="s">
        <v>53</v>
      </c>
      <c r="B23" s="351"/>
      <c r="C23" s="352"/>
      <c r="D23" s="58" t="s">
        <v>40</v>
      </c>
      <c r="E23" s="203"/>
      <c r="F23" s="206"/>
      <c r="G23" s="59"/>
    </row>
    <row r="24" spans="1:7" ht="36" customHeight="1" thickBot="1" x14ac:dyDescent="0.2">
      <c r="A24" s="365"/>
      <c r="B24" s="347" t="s">
        <v>48</v>
      </c>
      <c r="C24" s="348"/>
      <c r="D24" s="57" t="s">
        <v>43</v>
      </c>
      <c r="E24" s="198"/>
      <c r="F24" s="205"/>
      <c r="G24" s="56"/>
    </row>
    <row r="25" spans="1:7" ht="36" customHeight="1" x14ac:dyDescent="0.15">
      <c r="A25" s="364" t="s">
        <v>54</v>
      </c>
      <c r="B25" s="351"/>
      <c r="C25" s="352"/>
      <c r="D25" s="58" t="s">
        <v>40</v>
      </c>
      <c r="E25" s="203"/>
      <c r="F25" s="206"/>
      <c r="G25" s="59"/>
    </row>
    <row r="26" spans="1:7" ht="36" customHeight="1" thickBot="1" x14ac:dyDescent="0.2">
      <c r="A26" s="365"/>
      <c r="B26" s="347" t="s">
        <v>48</v>
      </c>
      <c r="C26" s="348"/>
      <c r="D26" s="57" t="s">
        <v>43</v>
      </c>
      <c r="E26" s="198"/>
      <c r="F26" s="205"/>
      <c r="G26" s="56"/>
    </row>
    <row r="27" spans="1:7" ht="36" customHeight="1" x14ac:dyDescent="0.15">
      <c r="A27" s="364" t="s">
        <v>55</v>
      </c>
      <c r="B27" s="351"/>
      <c r="C27" s="352"/>
      <c r="D27" s="58" t="s">
        <v>40</v>
      </c>
      <c r="E27" s="203"/>
      <c r="F27" s="206"/>
      <c r="G27" s="59"/>
    </row>
    <row r="28" spans="1:7" ht="36" customHeight="1" thickBot="1" x14ac:dyDescent="0.2">
      <c r="A28" s="365"/>
      <c r="B28" s="347" t="s">
        <v>48</v>
      </c>
      <c r="C28" s="348"/>
      <c r="D28" s="57" t="s">
        <v>43</v>
      </c>
      <c r="E28" s="198"/>
      <c r="F28" s="205"/>
      <c r="G28" s="56"/>
    </row>
    <row r="29" spans="1:7" ht="36" customHeight="1" x14ac:dyDescent="0.15">
      <c r="A29" s="364" t="s">
        <v>56</v>
      </c>
      <c r="B29" s="351"/>
      <c r="C29" s="352"/>
      <c r="D29" s="58" t="s">
        <v>40</v>
      </c>
      <c r="E29" s="203"/>
      <c r="F29" s="206"/>
      <c r="G29" s="59"/>
    </row>
    <row r="30" spans="1:7" ht="36" customHeight="1" thickBot="1" x14ac:dyDescent="0.2">
      <c r="A30" s="365"/>
      <c r="B30" s="347" t="s">
        <v>48</v>
      </c>
      <c r="C30" s="348"/>
      <c r="D30" s="57" t="s">
        <v>43</v>
      </c>
      <c r="E30" s="198"/>
      <c r="F30" s="205"/>
      <c r="G30" s="56"/>
    </row>
    <row r="31" spans="1:7" ht="27" customHeight="1" x14ac:dyDescent="0.15">
      <c r="A31" s="3"/>
      <c r="B31" s="4"/>
      <c r="C31" s="4"/>
      <c r="D31" s="4"/>
      <c r="F31" s="212" t="s">
        <v>170</v>
      </c>
      <c r="G31" s="5"/>
    </row>
    <row r="96" spans="1:1" x14ac:dyDescent="0.15">
      <c r="A96" s="181" t="str">
        <f>'参加申込B－１'!A96</f>
        <v>(選択)</v>
      </c>
    </row>
    <row r="97" spans="1:1" x14ac:dyDescent="0.15">
      <c r="A97" s="181">
        <f>'参加申込B－１'!A97</f>
        <v>0</v>
      </c>
    </row>
  </sheetData>
  <mergeCells count="31">
    <mergeCell ref="A15:A16"/>
    <mergeCell ref="A1:G1"/>
    <mergeCell ref="C8:F8"/>
    <mergeCell ref="E12:G12"/>
    <mergeCell ref="A3:D3"/>
    <mergeCell ref="E14:F14"/>
    <mergeCell ref="B14:C14"/>
    <mergeCell ref="B15:C15"/>
    <mergeCell ref="B16:C16"/>
    <mergeCell ref="B5:C5"/>
    <mergeCell ref="A23:A24"/>
    <mergeCell ref="A21:A22"/>
    <mergeCell ref="B22:C22"/>
    <mergeCell ref="A19:A20"/>
    <mergeCell ref="A17:A18"/>
    <mergeCell ref="B23:C23"/>
    <mergeCell ref="B24:C24"/>
    <mergeCell ref="B19:C19"/>
    <mergeCell ref="B21:C21"/>
    <mergeCell ref="B20:C20"/>
    <mergeCell ref="B17:C17"/>
    <mergeCell ref="B18:C18"/>
    <mergeCell ref="A29:A30"/>
    <mergeCell ref="B30:C30"/>
    <mergeCell ref="A27:A28"/>
    <mergeCell ref="A25:A26"/>
    <mergeCell ref="B26:C26"/>
    <mergeCell ref="B27:C27"/>
    <mergeCell ref="B29:C29"/>
    <mergeCell ref="B28:C28"/>
    <mergeCell ref="B25:C25"/>
  </mergeCells>
  <phoneticPr fontId="2"/>
  <pageMargins left="0.59055118110236227" right="0.59055118110236227" top="0.39370078740157483" bottom="0.39370078740157483" header="0.51181102362204722" footer="0.51181102362204722"/>
  <pageSetup paperSize="9" orientation="portrait" horizontalDpi="4294967293" verticalDpi="4294967293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70C0"/>
    <pageSetUpPr fitToPage="1"/>
  </sheetPr>
  <dimension ref="A1:G97"/>
  <sheetViews>
    <sheetView zoomScaleNormal="100" workbookViewId="0">
      <selection activeCell="B5" sqref="B5:C5"/>
    </sheetView>
  </sheetViews>
  <sheetFormatPr defaultRowHeight="13.5" x14ac:dyDescent="0.15"/>
  <cols>
    <col min="1" max="1" width="11" customWidth="1"/>
    <col min="2" max="3" width="8.75" customWidth="1"/>
    <col min="4" max="4" width="7.375" customWidth="1"/>
    <col min="5" max="6" width="20" customWidth="1"/>
    <col min="7" max="7" width="13.625" customWidth="1"/>
  </cols>
  <sheetData>
    <row r="1" spans="1:7" ht="24.75" customHeight="1" x14ac:dyDescent="0.15">
      <c r="A1" s="319" t="str">
        <f>memo!D2&amp;"参加申込書"</f>
        <v>第３８回　全国高校生グレコローマンレスリング選手権大会参加申込書</v>
      </c>
      <c r="B1" s="319"/>
      <c r="C1" s="319"/>
      <c r="D1" s="319"/>
      <c r="E1" s="319"/>
      <c r="F1" s="319"/>
      <c r="G1" s="319"/>
    </row>
    <row r="2" spans="1:7" ht="7.5" customHeight="1" x14ac:dyDescent="0.15"/>
    <row r="3" spans="1:7" s="4" customFormat="1" ht="22.5" customHeight="1" x14ac:dyDescent="0.15">
      <c r="A3" s="277" t="s">
        <v>61</v>
      </c>
      <c r="B3" s="277"/>
      <c r="C3" s="277"/>
      <c r="D3" s="277"/>
      <c r="E3"/>
      <c r="F3"/>
    </row>
    <row r="4" spans="1:7" s="4" customFormat="1" ht="7.5" customHeight="1" x14ac:dyDescent="0.15">
      <c r="A4"/>
      <c r="B4"/>
      <c r="C4"/>
      <c r="D4"/>
      <c r="E4"/>
      <c r="F4"/>
    </row>
    <row r="5" spans="1:7" s="4" customFormat="1" ht="22.5" customHeight="1" x14ac:dyDescent="0.15">
      <c r="A5" s="175"/>
      <c r="B5" s="370" t="str">
        <f>'参加申込B－１'!B5</f>
        <v>(選択)</v>
      </c>
      <c r="C5" s="370"/>
      <c r="D5" s="9" t="s">
        <v>100</v>
      </c>
      <c r="E5" s="175"/>
      <c r="F5" s="175"/>
      <c r="G5" s="9"/>
    </row>
    <row r="6" spans="1:7" s="4" customFormat="1" ht="21.75" customHeight="1" x14ac:dyDescent="0.15">
      <c r="A6" s="43" t="str">
        <f>'参加申込B－２'!A6</f>
        <v>〒　　　　　－　　　　　　　　　　    　住　　所</v>
      </c>
      <c r="B6" s="11"/>
      <c r="C6" s="11"/>
      <c r="D6" s="11"/>
      <c r="E6" s="11"/>
      <c r="F6" s="11"/>
      <c r="G6" s="42"/>
    </row>
    <row r="7" spans="1:7" s="4" customFormat="1" ht="6.75" customHeight="1" x14ac:dyDescent="0.15">
      <c r="A7"/>
      <c r="B7"/>
      <c r="C7"/>
      <c r="D7"/>
      <c r="E7"/>
      <c r="F7"/>
    </row>
    <row r="8" spans="1:7" s="4" customFormat="1" ht="21.75" customHeight="1" x14ac:dyDescent="0.2">
      <c r="A8"/>
      <c r="B8"/>
      <c r="C8" s="333" t="str">
        <f>'参加申込B－２'!C8:F8</f>
        <v>電話番号　　　　　　 　―　　　　　　 　　―</v>
      </c>
      <c r="D8" s="333"/>
      <c r="E8" s="333"/>
      <c r="F8" s="333"/>
      <c r="G8" s="43"/>
    </row>
    <row r="9" spans="1:7" s="4" customFormat="1" ht="7.5" customHeight="1" x14ac:dyDescent="0.15">
      <c r="A9"/>
      <c r="B9"/>
      <c r="C9"/>
      <c r="D9"/>
      <c r="E9"/>
      <c r="F9"/>
    </row>
    <row r="10" spans="1:7" s="4" customFormat="1" ht="21.75" customHeight="1" x14ac:dyDescent="0.2">
      <c r="A10"/>
      <c r="B10"/>
      <c r="C10" s="44" t="str">
        <f>'参加申込B－２'!C10</f>
        <v>委員長名　                 　　　　　　　　　　　　　　　　　　　印</v>
      </c>
      <c r="D10" s="44"/>
      <c r="E10" s="44"/>
      <c r="F10" s="44"/>
      <c r="G10" s="44"/>
    </row>
    <row r="11" spans="1:7" ht="24.75" customHeight="1" x14ac:dyDescent="0.15">
      <c r="A11" s="54" t="s">
        <v>60</v>
      </c>
      <c r="B11" s="54"/>
      <c r="C11" s="54"/>
      <c r="D11" s="54"/>
    </row>
    <row r="12" spans="1:7" ht="22.5" customHeight="1" x14ac:dyDescent="0.15">
      <c r="A12" s="10" t="s">
        <v>219</v>
      </c>
      <c r="B12" s="10"/>
      <c r="D12" s="55"/>
      <c r="E12" s="276"/>
      <c r="F12" s="276"/>
      <c r="G12" s="276"/>
    </row>
    <row r="13" spans="1:7" ht="14.25" thickBot="1" x14ac:dyDescent="0.2"/>
    <row r="14" spans="1:7" ht="15" customHeight="1" thickBot="1" x14ac:dyDescent="0.2">
      <c r="A14" s="60"/>
      <c r="B14" s="368" t="s">
        <v>47</v>
      </c>
      <c r="C14" s="369"/>
      <c r="D14" s="63"/>
      <c r="E14" s="366" t="s">
        <v>41</v>
      </c>
      <c r="F14" s="367"/>
      <c r="G14" s="62" t="s">
        <v>38</v>
      </c>
    </row>
    <row r="15" spans="1:7" ht="36" customHeight="1" x14ac:dyDescent="0.15">
      <c r="A15" s="364" t="s">
        <v>62</v>
      </c>
      <c r="B15" s="351"/>
      <c r="C15" s="352"/>
      <c r="D15" s="58" t="s">
        <v>40</v>
      </c>
      <c r="E15" s="203"/>
      <c r="F15" s="204"/>
      <c r="G15" s="59"/>
    </row>
    <row r="16" spans="1:7" ht="36" customHeight="1" thickBot="1" x14ac:dyDescent="0.2">
      <c r="A16" s="365"/>
      <c r="B16" s="347" t="s">
        <v>48</v>
      </c>
      <c r="C16" s="348"/>
      <c r="D16" s="57" t="s">
        <v>43</v>
      </c>
      <c r="E16" s="198"/>
      <c r="F16" s="205"/>
      <c r="G16" s="56"/>
    </row>
    <row r="17" spans="1:7" ht="36" customHeight="1" x14ac:dyDescent="0.15">
      <c r="A17" s="364" t="s">
        <v>63</v>
      </c>
      <c r="B17" s="351"/>
      <c r="C17" s="352"/>
      <c r="D17" s="58" t="s">
        <v>40</v>
      </c>
      <c r="E17" s="203"/>
      <c r="F17" s="206"/>
      <c r="G17" s="59"/>
    </row>
    <row r="18" spans="1:7" ht="36" customHeight="1" thickBot="1" x14ac:dyDescent="0.2">
      <c r="A18" s="365"/>
      <c r="B18" s="347" t="s">
        <v>48</v>
      </c>
      <c r="C18" s="348"/>
      <c r="D18" s="57" t="s">
        <v>43</v>
      </c>
      <c r="E18" s="198"/>
      <c r="F18" s="205"/>
      <c r="G18" s="56"/>
    </row>
    <row r="19" spans="1:7" ht="36" customHeight="1" x14ac:dyDescent="0.15">
      <c r="A19" s="364" t="s">
        <v>64</v>
      </c>
      <c r="B19" s="351"/>
      <c r="C19" s="352"/>
      <c r="D19" s="58" t="s">
        <v>40</v>
      </c>
      <c r="E19" s="203"/>
      <c r="F19" s="206"/>
      <c r="G19" s="59"/>
    </row>
    <row r="20" spans="1:7" ht="36" customHeight="1" thickBot="1" x14ac:dyDescent="0.2">
      <c r="A20" s="365"/>
      <c r="B20" s="347" t="s">
        <v>48</v>
      </c>
      <c r="C20" s="348"/>
      <c r="D20" s="57" t="s">
        <v>43</v>
      </c>
      <c r="E20" s="198"/>
      <c r="F20" s="205"/>
      <c r="G20" s="56"/>
    </row>
    <row r="21" spans="1:7" ht="36" customHeight="1" x14ac:dyDescent="0.15">
      <c r="A21" s="364" t="s">
        <v>65</v>
      </c>
      <c r="B21" s="351"/>
      <c r="C21" s="352"/>
      <c r="D21" s="58" t="s">
        <v>40</v>
      </c>
      <c r="E21" s="203"/>
      <c r="F21" s="206"/>
      <c r="G21" s="59"/>
    </row>
    <row r="22" spans="1:7" ht="36" customHeight="1" thickBot="1" x14ac:dyDescent="0.2">
      <c r="A22" s="365"/>
      <c r="B22" s="347" t="s">
        <v>48</v>
      </c>
      <c r="C22" s="348"/>
      <c r="D22" s="57" t="s">
        <v>43</v>
      </c>
      <c r="E22" s="198"/>
      <c r="F22" s="205"/>
      <c r="G22" s="56"/>
    </row>
    <row r="23" spans="1:7" ht="36" customHeight="1" x14ac:dyDescent="0.15">
      <c r="A23" s="364" t="s">
        <v>66</v>
      </c>
      <c r="B23" s="351"/>
      <c r="C23" s="352"/>
      <c r="D23" s="58" t="s">
        <v>40</v>
      </c>
      <c r="E23" s="203"/>
      <c r="F23" s="206"/>
      <c r="G23" s="59"/>
    </row>
    <row r="24" spans="1:7" ht="36" customHeight="1" thickBot="1" x14ac:dyDescent="0.2">
      <c r="A24" s="365"/>
      <c r="B24" s="347" t="s">
        <v>48</v>
      </c>
      <c r="C24" s="348"/>
      <c r="D24" s="57" t="s">
        <v>43</v>
      </c>
      <c r="E24" s="198"/>
      <c r="F24" s="205"/>
      <c r="G24" s="56"/>
    </row>
    <row r="25" spans="1:7" ht="36" customHeight="1" x14ac:dyDescent="0.15">
      <c r="A25" s="364" t="s">
        <v>67</v>
      </c>
      <c r="B25" s="351"/>
      <c r="C25" s="352"/>
      <c r="D25" s="58" t="s">
        <v>40</v>
      </c>
      <c r="E25" s="203"/>
      <c r="F25" s="206"/>
      <c r="G25" s="59"/>
    </row>
    <row r="26" spans="1:7" ht="36" customHeight="1" thickBot="1" x14ac:dyDescent="0.2">
      <c r="A26" s="365"/>
      <c r="B26" s="347" t="s">
        <v>48</v>
      </c>
      <c r="C26" s="348"/>
      <c r="D26" s="57" t="s">
        <v>43</v>
      </c>
      <c r="E26" s="198"/>
      <c r="F26" s="205"/>
      <c r="G26" s="56"/>
    </row>
    <row r="27" spans="1:7" ht="36" customHeight="1" x14ac:dyDescent="0.15">
      <c r="A27" s="364" t="s">
        <v>68</v>
      </c>
      <c r="B27" s="351"/>
      <c r="C27" s="352"/>
      <c r="D27" s="58" t="s">
        <v>40</v>
      </c>
      <c r="E27" s="203"/>
      <c r="F27" s="206"/>
      <c r="G27" s="59"/>
    </row>
    <row r="28" spans="1:7" ht="36" customHeight="1" thickBot="1" x14ac:dyDescent="0.2">
      <c r="A28" s="365"/>
      <c r="B28" s="347" t="s">
        <v>48</v>
      </c>
      <c r="C28" s="348"/>
      <c r="D28" s="57" t="s">
        <v>43</v>
      </c>
      <c r="E28" s="198"/>
      <c r="F28" s="205"/>
      <c r="G28" s="56"/>
    </row>
    <row r="29" spans="1:7" ht="36" customHeight="1" x14ac:dyDescent="0.15">
      <c r="A29" s="364" t="s">
        <v>69</v>
      </c>
      <c r="B29" s="351"/>
      <c r="C29" s="352"/>
      <c r="D29" s="58" t="s">
        <v>40</v>
      </c>
      <c r="E29" s="203"/>
      <c r="F29" s="206"/>
      <c r="G29" s="59"/>
    </row>
    <row r="30" spans="1:7" ht="36" customHeight="1" thickBot="1" x14ac:dyDescent="0.2">
      <c r="A30" s="365"/>
      <c r="B30" s="347" t="s">
        <v>48</v>
      </c>
      <c r="C30" s="348"/>
      <c r="D30" s="57" t="s">
        <v>43</v>
      </c>
      <c r="E30" s="198"/>
      <c r="F30" s="205"/>
      <c r="G30" s="56"/>
    </row>
    <row r="31" spans="1:7" ht="27" customHeight="1" x14ac:dyDescent="0.15">
      <c r="A31" s="3"/>
      <c r="B31" s="4"/>
      <c r="C31" s="4"/>
      <c r="D31" s="4"/>
      <c r="E31" t="s">
        <v>70</v>
      </c>
      <c r="F31" s="4"/>
      <c r="G31" s="5"/>
    </row>
    <row r="96" spans="1:1" x14ac:dyDescent="0.15">
      <c r="A96" s="181" t="str">
        <f>'参加申込B－１'!A96</f>
        <v>(選択)</v>
      </c>
    </row>
    <row r="97" spans="1:1" x14ac:dyDescent="0.15">
      <c r="A97" s="181">
        <f>'参加申込B－１'!A97</f>
        <v>0</v>
      </c>
    </row>
  </sheetData>
  <mergeCells count="31">
    <mergeCell ref="A27:A28"/>
    <mergeCell ref="B27:C27"/>
    <mergeCell ref="B28:C28"/>
    <mergeCell ref="A29:A30"/>
    <mergeCell ref="B29:C29"/>
    <mergeCell ref="B30:C30"/>
    <mergeCell ref="A23:A24"/>
    <mergeCell ref="B23:C23"/>
    <mergeCell ref="B24:C24"/>
    <mergeCell ref="A25:A26"/>
    <mergeCell ref="B25:C25"/>
    <mergeCell ref="B26:C26"/>
    <mergeCell ref="A19:A20"/>
    <mergeCell ref="B19:C19"/>
    <mergeCell ref="B20:C20"/>
    <mergeCell ref="A21:A22"/>
    <mergeCell ref="B21:C21"/>
    <mergeCell ref="B22:C22"/>
    <mergeCell ref="A15:A16"/>
    <mergeCell ref="B15:C15"/>
    <mergeCell ref="B16:C16"/>
    <mergeCell ref="A17:A18"/>
    <mergeCell ref="B17:C17"/>
    <mergeCell ref="B18:C18"/>
    <mergeCell ref="B14:C14"/>
    <mergeCell ref="E14:F14"/>
    <mergeCell ref="A1:G1"/>
    <mergeCell ref="A3:D3"/>
    <mergeCell ref="C8:F8"/>
    <mergeCell ref="E12:G12"/>
    <mergeCell ref="B5:C5"/>
  </mergeCells>
  <phoneticPr fontId="2"/>
  <pageMargins left="0.59055118110236227" right="0.59055118110236227" top="0.39370078740157483" bottom="0.39370078740157483" header="0.51181102362204722" footer="0.51181102362204722"/>
  <pageSetup paperSize="9" orientation="portrait" horizontalDpi="4294967293" verticalDpi="4294967293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F16"/>
  <sheetViews>
    <sheetView view="pageBreakPreview" zoomScaleNormal="100" zoomScaleSheetLayoutView="100" workbookViewId="0">
      <selection sqref="A1:F1"/>
    </sheetView>
  </sheetViews>
  <sheetFormatPr defaultColWidth="9" defaultRowHeight="13.5" x14ac:dyDescent="0.15"/>
  <cols>
    <col min="1" max="1" width="12.375" style="13" bestFit="1" customWidth="1"/>
    <col min="2" max="2" width="13.625" style="13" customWidth="1"/>
    <col min="3" max="3" width="77.375" style="13" customWidth="1"/>
    <col min="4" max="4" width="9.25" style="13" bestFit="1" customWidth="1"/>
    <col min="5" max="5" width="25.25" style="13" customWidth="1"/>
    <col min="6" max="6" width="5.125" style="13" bestFit="1" customWidth="1"/>
    <col min="7" max="16384" width="9" style="13"/>
  </cols>
  <sheetData>
    <row r="1" spans="1:6" ht="26.25" thickBot="1" x14ac:dyDescent="0.2">
      <c r="A1" s="372" t="str">
        <f>memo!D2&amp;"宿泊施設確認表"</f>
        <v>第３８回　全国高校生グレコローマンレスリング選手権大会宿泊施設確認表</v>
      </c>
      <c r="B1" s="372"/>
      <c r="C1" s="372"/>
      <c r="D1" s="372"/>
      <c r="E1" s="372"/>
      <c r="F1" s="372"/>
    </row>
    <row r="2" spans="1:6" ht="24.75" thickTop="1" x14ac:dyDescent="0.15">
      <c r="A2" s="373" t="s">
        <v>16</v>
      </c>
      <c r="B2" s="374"/>
      <c r="C2" s="14" t="s">
        <v>17</v>
      </c>
      <c r="D2" s="374" t="s">
        <v>10</v>
      </c>
      <c r="E2" s="374"/>
      <c r="F2" s="375"/>
    </row>
    <row r="3" spans="1:6" ht="51.95" customHeight="1" thickBot="1" x14ac:dyDescent="0.2">
      <c r="A3" s="376"/>
      <c r="B3" s="377"/>
      <c r="C3" s="15"/>
      <c r="D3" s="377"/>
      <c r="E3" s="377"/>
      <c r="F3" s="378"/>
    </row>
    <row r="4" spans="1:6" ht="51.95" customHeight="1" x14ac:dyDescent="0.15">
      <c r="A4" s="379">
        <v>42232</v>
      </c>
      <c r="B4" s="16" t="s">
        <v>18</v>
      </c>
      <c r="C4" s="17"/>
      <c r="D4" s="382" t="s">
        <v>19</v>
      </c>
      <c r="E4" s="383"/>
      <c r="F4" s="384"/>
    </row>
    <row r="5" spans="1:6" ht="51.95" customHeight="1" x14ac:dyDescent="0.15">
      <c r="A5" s="380"/>
      <c r="B5" s="18" t="s">
        <v>20</v>
      </c>
      <c r="C5" s="19"/>
      <c r="D5" s="20" t="s">
        <v>21</v>
      </c>
      <c r="E5" s="21"/>
      <c r="F5" s="22" t="s">
        <v>22</v>
      </c>
    </row>
    <row r="6" spans="1:6" ht="51.95" customHeight="1" thickBot="1" x14ac:dyDescent="0.2">
      <c r="A6" s="381"/>
      <c r="B6" s="23" t="s">
        <v>23</v>
      </c>
      <c r="C6" s="24"/>
      <c r="D6" s="25" t="s">
        <v>24</v>
      </c>
      <c r="E6" s="26"/>
      <c r="F6" s="27" t="s">
        <v>22</v>
      </c>
    </row>
    <row r="7" spans="1:6" ht="51.95" customHeight="1" x14ac:dyDescent="0.15">
      <c r="A7" s="385">
        <v>42233</v>
      </c>
      <c r="B7" s="28" t="s">
        <v>18</v>
      </c>
      <c r="C7" s="29"/>
      <c r="D7" s="387" t="s">
        <v>19</v>
      </c>
      <c r="E7" s="388"/>
      <c r="F7" s="389"/>
    </row>
    <row r="8" spans="1:6" ht="51.95" customHeight="1" x14ac:dyDescent="0.15">
      <c r="A8" s="380"/>
      <c r="B8" s="18" t="s">
        <v>20</v>
      </c>
      <c r="C8" s="19"/>
      <c r="D8" s="20" t="s">
        <v>21</v>
      </c>
      <c r="E8" s="21"/>
      <c r="F8" s="22" t="s">
        <v>22</v>
      </c>
    </row>
    <row r="9" spans="1:6" ht="51.95" customHeight="1" thickBot="1" x14ac:dyDescent="0.2">
      <c r="A9" s="386"/>
      <c r="B9" s="30" t="s">
        <v>23</v>
      </c>
      <c r="C9" s="31"/>
      <c r="D9" s="25" t="s">
        <v>24</v>
      </c>
      <c r="E9" s="26"/>
      <c r="F9" s="27" t="s">
        <v>22</v>
      </c>
    </row>
    <row r="10" spans="1:6" ht="51.95" customHeight="1" x14ac:dyDescent="0.15">
      <c r="A10" s="379">
        <v>42234</v>
      </c>
      <c r="B10" s="16" t="s">
        <v>18</v>
      </c>
      <c r="C10" s="17"/>
      <c r="D10" s="382" t="s">
        <v>19</v>
      </c>
      <c r="E10" s="383"/>
      <c r="F10" s="384"/>
    </row>
    <row r="11" spans="1:6" ht="51.95" customHeight="1" x14ac:dyDescent="0.15">
      <c r="A11" s="380"/>
      <c r="B11" s="18" t="s">
        <v>20</v>
      </c>
      <c r="C11" s="19"/>
      <c r="D11" s="20" t="s">
        <v>21</v>
      </c>
      <c r="E11" s="21"/>
      <c r="F11" s="22" t="s">
        <v>22</v>
      </c>
    </row>
    <row r="12" spans="1:6" ht="51.95" customHeight="1" thickBot="1" x14ac:dyDescent="0.2">
      <c r="A12" s="390"/>
      <c r="B12" s="32" t="s">
        <v>23</v>
      </c>
      <c r="C12" s="33"/>
      <c r="D12" s="34" t="s">
        <v>24</v>
      </c>
      <c r="E12" s="35"/>
      <c r="F12" s="36" t="s">
        <v>22</v>
      </c>
    </row>
    <row r="13" spans="1:6" ht="14.25" thickTop="1" x14ac:dyDescent="0.15"/>
    <row r="14" spans="1:6" ht="27" customHeight="1" x14ac:dyDescent="0.15">
      <c r="B14" s="371" t="s">
        <v>34</v>
      </c>
      <c r="C14" s="371"/>
      <c r="D14" s="371"/>
      <c r="E14" s="371"/>
    </row>
    <row r="15" spans="1:6" ht="13.5" customHeight="1" x14ac:dyDescent="0.15">
      <c r="B15" s="371" t="s">
        <v>25</v>
      </c>
      <c r="C15" s="371"/>
      <c r="D15" s="371"/>
      <c r="E15" s="371"/>
    </row>
    <row r="16" spans="1:6" ht="13.5" customHeight="1" x14ac:dyDescent="0.15">
      <c r="B16" s="371" t="s">
        <v>26</v>
      </c>
      <c r="C16" s="371"/>
      <c r="D16" s="371"/>
      <c r="E16" s="371"/>
    </row>
  </sheetData>
  <mergeCells count="14">
    <mergeCell ref="B16:E16"/>
    <mergeCell ref="A1:F1"/>
    <mergeCell ref="A2:B2"/>
    <mergeCell ref="D2:F2"/>
    <mergeCell ref="A3:B3"/>
    <mergeCell ref="D3:F3"/>
    <mergeCell ref="A4:A6"/>
    <mergeCell ref="D4:F4"/>
    <mergeCell ref="B15:E15"/>
    <mergeCell ref="A7:A9"/>
    <mergeCell ref="D7:F7"/>
    <mergeCell ref="A10:A12"/>
    <mergeCell ref="D10:F10"/>
    <mergeCell ref="B14:E14"/>
  </mergeCells>
  <phoneticPr fontId="2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2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4:FN78"/>
  <sheetViews>
    <sheetView topLeftCell="A7" zoomScale="70" zoomScaleNormal="70" workbookViewId="0">
      <selection activeCell="I47" sqref="I47"/>
    </sheetView>
  </sheetViews>
  <sheetFormatPr defaultRowHeight="13.5" x14ac:dyDescent="0.15"/>
  <sheetData>
    <row r="4" spans="1:35" ht="14.25" thickBot="1" x14ac:dyDescent="0.2"/>
    <row r="5" spans="1:35" s="76" customFormat="1" ht="30" customHeight="1" thickBot="1" x14ac:dyDescent="0.2">
      <c r="A5" s="396"/>
      <c r="B5" s="65" t="s">
        <v>165</v>
      </c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7"/>
      <c r="P5" s="67"/>
      <c r="Q5" s="67"/>
      <c r="R5" s="68"/>
      <c r="S5" s="69"/>
      <c r="T5" s="69"/>
      <c r="U5" s="69"/>
      <c r="V5" s="70"/>
      <c r="W5" s="71"/>
      <c r="X5" s="72"/>
      <c r="Y5" s="73"/>
      <c r="Z5" s="73"/>
      <c r="AA5" s="73"/>
      <c r="AB5" s="73"/>
      <c r="AC5" s="74"/>
      <c r="AD5" s="71"/>
      <c r="AE5" s="71"/>
      <c r="AF5" s="398"/>
      <c r="AG5" s="398"/>
      <c r="AH5" s="398"/>
      <c r="AI5" s="75"/>
    </row>
    <row r="6" spans="1:35" s="76" customFormat="1" ht="30" customHeight="1" thickBot="1" x14ac:dyDescent="0.2">
      <c r="A6" s="397"/>
      <c r="B6" s="77" t="s">
        <v>71</v>
      </c>
      <c r="C6" s="78" t="s">
        <v>72</v>
      </c>
      <c r="D6" s="78" t="s">
        <v>73</v>
      </c>
      <c r="E6" s="78" t="s">
        <v>74</v>
      </c>
      <c r="F6" s="78" t="s">
        <v>75</v>
      </c>
      <c r="G6" s="78" t="s">
        <v>76</v>
      </c>
      <c r="H6" s="78" t="s">
        <v>77</v>
      </c>
      <c r="I6" s="78" t="s">
        <v>78</v>
      </c>
      <c r="J6" s="78" t="s">
        <v>149</v>
      </c>
      <c r="K6" s="78" t="s">
        <v>80</v>
      </c>
      <c r="L6" s="78" t="s">
        <v>81</v>
      </c>
      <c r="M6" s="78" t="s">
        <v>82</v>
      </c>
      <c r="N6" s="78"/>
      <c r="O6" s="78"/>
      <c r="P6" s="78" t="s">
        <v>83</v>
      </c>
      <c r="Q6" s="78" t="s">
        <v>84</v>
      </c>
      <c r="R6" s="79" t="s">
        <v>85</v>
      </c>
      <c r="S6" s="80" t="s">
        <v>40</v>
      </c>
      <c r="T6" s="80" t="s">
        <v>86</v>
      </c>
      <c r="U6" s="80"/>
      <c r="V6" s="81"/>
      <c r="W6" s="82"/>
      <c r="X6" s="399" t="s">
        <v>87</v>
      </c>
      <c r="Y6" s="400"/>
      <c r="Z6" s="400" t="s">
        <v>88</v>
      </c>
      <c r="AA6" s="400"/>
      <c r="AB6" s="83"/>
      <c r="AC6" s="62" t="s">
        <v>89</v>
      </c>
      <c r="AD6" s="71"/>
      <c r="AE6" s="75"/>
      <c r="AF6" s="75"/>
      <c r="AG6" s="75"/>
      <c r="AH6" s="75"/>
      <c r="AI6" s="75"/>
    </row>
    <row r="7" spans="1:35" s="76" customFormat="1" ht="30" customHeight="1" x14ac:dyDescent="0.15">
      <c r="A7" s="121">
        <v>1</v>
      </c>
      <c r="B7" s="122"/>
      <c r="C7" s="123"/>
      <c r="D7" s="84">
        <f>'参加申込B－１'!$A$97</f>
        <v>0</v>
      </c>
      <c r="E7" s="85" t="str">
        <f t="shared" ref="E7:E22" si="0">X7&amp;" "&amp;Y7</f>
        <v>-- --</v>
      </c>
      <c r="F7" s="85" t="str">
        <f t="shared" ref="F7:F22" si="1">Z7&amp;" "&amp;AA7</f>
        <v>-- --</v>
      </c>
      <c r="G7" s="86" t="str">
        <f>'参加申込B－１'!$B$5</f>
        <v>(選択)</v>
      </c>
      <c r="H7" s="86">
        <f>'参加申込B－１'!F17</f>
        <v>0</v>
      </c>
      <c r="I7" s="86">
        <f>'参加申込B－１'!F16</f>
        <v>0</v>
      </c>
      <c r="J7" s="124">
        <v>1</v>
      </c>
      <c r="K7" s="124">
        <v>51</v>
      </c>
      <c r="L7" s="87">
        <f>'参加申込B－１'!E16</f>
        <v>0</v>
      </c>
      <c r="M7" s="86"/>
      <c r="N7" s="86"/>
      <c r="O7" s="124">
        <v>1</v>
      </c>
      <c r="P7" s="124" t="s">
        <v>150</v>
      </c>
      <c r="Q7" s="86"/>
      <c r="R7" s="88"/>
      <c r="S7" s="86"/>
      <c r="T7" s="177">
        <f>'参加申込B－１'!D16</f>
        <v>0</v>
      </c>
      <c r="U7" s="86"/>
      <c r="V7" s="89"/>
      <c r="W7" s="125"/>
      <c r="X7" s="98" t="str">
        <f>IF('参加申込B－１'!B17="","--",SUBSTITUTE(SUBSTITUTE('参加申込B－１'!B17,"　","")," ",""))</f>
        <v>--</v>
      </c>
      <c r="Y7" s="99" t="str">
        <f>IF('参加申込B－１'!C17="","--",SUBSTITUTE(SUBSTITUTE('参加申込B－１'!C17,"　","")," ",""))</f>
        <v>--</v>
      </c>
      <c r="Z7" s="99" t="str">
        <f>IF('参加申込B－１'!B16="","--",SUBSTITUTE(SUBSTITUTE('参加申込B－１'!B16,"　","")," ",""))</f>
        <v>--</v>
      </c>
      <c r="AA7" s="99" t="str">
        <f>IF('参加申込B－１'!C16="","--",SUBSTITUTE(SUBSTITUTE('参加申込B－１'!C16,"　","")," ",""))</f>
        <v>--</v>
      </c>
      <c r="AB7" s="100"/>
      <c r="AC7" s="101"/>
      <c r="AD7" s="71"/>
      <c r="AE7" s="71"/>
      <c r="AF7" s="71"/>
      <c r="AG7" s="71"/>
      <c r="AH7" s="71"/>
      <c r="AI7" s="71"/>
    </row>
    <row r="8" spans="1:35" s="76" customFormat="1" ht="30" customHeight="1" thickBot="1" x14ac:dyDescent="0.2">
      <c r="A8" s="170">
        <v>2</v>
      </c>
      <c r="B8" s="171"/>
      <c r="C8" s="172"/>
      <c r="D8" s="115">
        <f>'参加申込B－１'!$A$97</f>
        <v>0</v>
      </c>
      <c r="E8" s="116" t="str">
        <f t="shared" si="0"/>
        <v>-- --</v>
      </c>
      <c r="F8" s="116" t="str">
        <f t="shared" si="1"/>
        <v>-- --</v>
      </c>
      <c r="G8" s="117" t="str">
        <f>'参加申込B－１'!$B$5</f>
        <v>(選択)</v>
      </c>
      <c r="H8" s="117">
        <f>'参加申込B－１'!F19</f>
        <v>0</v>
      </c>
      <c r="I8" s="117">
        <f>'参加申込B－１'!F18</f>
        <v>0</v>
      </c>
      <c r="J8" s="173">
        <v>1</v>
      </c>
      <c r="K8" s="173">
        <v>51</v>
      </c>
      <c r="L8" s="118">
        <f>'参加申込B－１'!E18</f>
        <v>0</v>
      </c>
      <c r="M8" s="117"/>
      <c r="N8" s="117"/>
      <c r="O8" s="173">
        <v>2</v>
      </c>
      <c r="P8" s="173" t="s">
        <v>150</v>
      </c>
      <c r="Q8" s="117"/>
      <c r="R8" s="119"/>
      <c r="S8" s="117"/>
      <c r="T8" s="178">
        <f>'参加申込B－１'!D18</f>
        <v>0</v>
      </c>
      <c r="U8" s="117"/>
      <c r="V8" s="120"/>
      <c r="W8" s="125"/>
      <c r="X8" s="98" t="str">
        <f>IF('参加申込B－１'!B19="","--",SUBSTITUTE(SUBSTITUTE('参加申込B－１'!B19,"　","")," ",""))</f>
        <v>--</v>
      </c>
      <c r="Y8" s="99" t="str">
        <f>IF('参加申込B－１'!C19="","--",SUBSTITUTE(SUBSTITUTE('参加申込B－１'!C19,"　","")," ",""))</f>
        <v>--</v>
      </c>
      <c r="Z8" s="99" t="str">
        <f>IF('参加申込B－１'!B18="","--",SUBSTITUTE(SUBSTITUTE('参加申込B－１'!B18,"　","")," ",""))</f>
        <v>--</v>
      </c>
      <c r="AA8" s="99" t="str">
        <f>IF('参加申込B－１'!C18="","--",SUBSTITUTE(SUBSTITUTE('参加申込B－１'!C18,"　","")," ",""))</f>
        <v>--</v>
      </c>
      <c r="AB8" s="100"/>
      <c r="AC8" s="101"/>
      <c r="AD8" s="71"/>
      <c r="AE8" s="71"/>
      <c r="AF8" s="71"/>
      <c r="AG8" s="71"/>
      <c r="AH8" s="71"/>
      <c r="AI8" s="71"/>
    </row>
    <row r="9" spans="1:35" s="76" customFormat="1" ht="30" customHeight="1" x14ac:dyDescent="0.15">
      <c r="A9" s="121">
        <v>3</v>
      </c>
      <c r="B9" s="122"/>
      <c r="C9" s="123"/>
      <c r="D9" s="84">
        <f>'参加申込B－１'!$A$97</f>
        <v>0</v>
      </c>
      <c r="E9" s="85" t="str">
        <f t="shared" si="0"/>
        <v>-- --</v>
      </c>
      <c r="F9" s="85" t="str">
        <f t="shared" si="1"/>
        <v>-- --</v>
      </c>
      <c r="G9" s="86" t="str">
        <f>'参加申込B－１'!$B$5</f>
        <v>(選択)</v>
      </c>
      <c r="H9" s="86">
        <f>'参加申込B－１'!F21</f>
        <v>0</v>
      </c>
      <c r="I9" s="86">
        <f>'参加申込B－１'!F20</f>
        <v>0</v>
      </c>
      <c r="J9" s="124">
        <v>1</v>
      </c>
      <c r="K9" s="124">
        <v>55</v>
      </c>
      <c r="L9" s="87">
        <f>'参加申込B－１'!E20</f>
        <v>0</v>
      </c>
      <c r="M9" s="86"/>
      <c r="N9" s="86"/>
      <c r="O9" s="124">
        <v>1</v>
      </c>
      <c r="P9" s="124" t="s">
        <v>151</v>
      </c>
      <c r="Q9" s="86"/>
      <c r="R9" s="88"/>
      <c r="S9" s="86"/>
      <c r="T9" s="177">
        <f>'参加申込B－１'!D20</f>
        <v>0</v>
      </c>
      <c r="U9" s="86"/>
      <c r="V9" s="89"/>
      <c r="W9" s="125"/>
      <c r="X9" s="98" t="str">
        <f>IF('参加申込B－１'!B21="","--",SUBSTITUTE(SUBSTITUTE('参加申込B－１'!B21,"　","")," ",""))</f>
        <v>--</v>
      </c>
      <c r="Y9" s="99" t="str">
        <f>IF('参加申込B－１'!C21="","--",SUBSTITUTE(SUBSTITUTE('参加申込B－１'!C21,"　","")," ",""))</f>
        <v>--</v>
      </c>
      <c r="Z9" s="99" t="str">
        <f>IF('参加申込B－１'!B20="","--",SUBSTITUTE(SUBSTITUTE('参加申込B－１'!B20,"　","")," ",""))</f>
        <v>--</v>
      </c>
      <c r="AA9" s="99" t="str">
        <f>IF('参加申込B－１'!C20="","--",SUBSTITUTE(SUBSTITUTE('参加申込B－１'!C20,"　","")," ",""))</f>
        <v>--</v>
      </c>
      <c r="AB9" s="100"/>
      <c r="AC9" s="101"/>
      <c r="AD9" s="71"/>
      <c r="AE9" s="71"/>
      <c r="AF9" s="71"/>
      <c r="AG9" s="71"/>
      <c r="AH9" s="71"/>
      <c r="AI9" s="71"/>
    </row>
    <row r="10" spans="1:35" s="76" customFormat="1" ht="30" customHeight="1" thickBot="1" x14ac:dyDescent="0.2">
      <c r="A10" s="127">
        <v>4</v>
      </c>
      <c r="B10" s="128"/>
      <c r="C10" s="129"/>
      <c r="D10" s="102">
        <f>'参加申込B－１'!$A$97</f>
        <v>0</v>
      </c>
      <c r="E10" s="103" t="str">
        <f t="shared" si="0"/>
        <v>-- --</v>
      </c>
      <c r="F10" s="103" t="str">
        <f t="shared" si="1"/>
        <v>-- --</v>
      </c>
      <c r="G10" s="104" t="str">
        <f>'参加申込B－１'!$B$5</f>
        <v>(選択)</v>
      </c>
      <c r="H10" s="104">
        <f>'参加申込B－１'!F23</f>
        <v>0</v>
      </c>
      <c r="I10" s="104">
        <f>'参加申込B－１'!F22</f>
        <v>0</v>
      </c>
      <c r="J10" s="173">
        <v>1</v>
      </c>
      <c r="K10" s="130">
        <v>55</v>
      </c>
      <c r="L10" s="105">
        <f>'参加申込B－１'!E22</f>
        <v>0</v>
      </c>
      <c r="M10" s="104"/>
      <c r="N10" s="104"/>
      <c r="O10" s="173">
        <v>2</v>
      </c>
      <c r="P10" s="130" t="s">
        <v>151</v>
      </c>
      <c r="Q10" s="104"/>
      <c r="R10" s="106"/>
      <c r="S10" s="104"/>
      <c r="T10" s="179">
        <f>'参加申込B－１'!D22</f>
        <v>0</v>
      </c>
      <c r="U10" s="104"/>
      <c r="V10" s="107"/>
      <c r="W10" s="125"/>
      <c r="X10" s="98" t="str">
        <f>IF('参加申込B－１'!B23="","--",SUBSTITUTE(SUBSTITUTE('参加申込B－１'!B23,"　","")," ",""))</f>
        <v>--</v>
      </c>
      <c r="Y10" s="99" t="str">
        <f>IF('参加申込B－１'!C23="","--",SUBSTITUTE(SUBSTITUTE('参加申込B－１'!C23,"　","")," ",""))</f>
        <v>--</v>
      </c>
      <c r="Z10" s="99" t="str">
        <f>IF('参加申込B－１'!B22="","--",SUBSTITUTE(SUBSTITUTE('参加申込B－１'!B22,"　","")," ",""))</f>
        <v>--</v>
      </c>
      <c r="AA10" s="99" t="str">
        <f>IF('参加申込B－１'!C22="","--",SUBSTITUTE(SUBSTITUTE('参加申込B－１'!C22,"　","")," ",""))</f>
        <v>--</v>
      </c>
      <c r="AB10" s="100"/>
      <c r="AC10" s="101"/>
      <c r="AD10" s="71"/>
      <c r="AE10" s="71"/>
      <c r="AF10" s="71"/>
      <c r="AG10" s="71"/>
      <c r="AH10" s="71"/>
      <c r="AI10" s="71"/>
    </row>
    <row r="11" spans="1:35" s="76" customFormat="1" ht="30" customHeight="1" x14ac:dyDescent="0.15">
      <c r="A11" s="135">
        <v>5</v>
      </c>
      <c r="B11" s="136"/>
      <c r="C11" s="137"/>
      <c r="D11" s="138">
        <f>'参加申込B－１'!$A$97</f>
        <v>0</v>
      </c>
      <c r="E11" s="139" t="str">
        <f t="shared" si="0"/>
        <v>-- --</v>
      </c>
      <c r="F11" s="139" t="str">
        <f t="shared" si="1"/>
        <v>-- --</v>
      </c>
      <c r="G11" s="113" t="str">
        <f>'参加申込B－１'!$B$5</f>
        <v>(選択)</v>
      </c>
      <c r="H11" s="113">
        <f>'参加申込B－１'!F25</f>
        <v>0</v>
      </c>
      <c r="I11" s="113">
        <f>'参加申込B－１'!F24</f>
        <v>0</v>
      </c>
      <c r="J11" s="124">
        <v>1</v>
      </c>
      <c r="K11" s="140">
        <v>60</v>
      </c>
      <c r="L11" s="141">
        <f>'参加申込B－１'!E24</f>
        <v>0</v>
      </c>
      <c r="M11" s="113"/>
      <c r="N11" s="113"/>
      <c r="O11" s="124">
        <v>1</v>
      </c>
      <c r="P11" s="140" t="s">
        <v>152</v>
      </c>
      <c r="Q11" s="113"/>
      <c r="R11" s="112"/>
      <c r="S11" s="113"/>
      <c r="T11" s="180">
        <f>'参加申込B－１'!D24</f>
        <v>0</v>
      </c>
      <c r="U11" s="113"/>
      <c r="V11" s="114"/>
      <c r="W11" s="125"/>
      <c r="X11" s="98" t="str">
        <f>IF('参加申込B－１'!B25="","--",SUBSTITUTE(SUBSTITUTE('参加申込B－１'!B25,"　","")," ",""))</f>
        <v>--</v>
      </c>
      <c r="Y11" s="99" t="str">
        <f>IF('参加申込B－１'!C25="","--",SUBSTITUTE(SUBSTITUTE('参加申込B－１'!C25,"　","")," ",""))</f>
        <v>--</v>
      </c>
      <c r="Z11" s="99" t="str">
        <f>IF('参加申込B－１'!B24="","--",SUBSTITUTE(SUBSTITUTE('参加申込B－１'!B24,"　","")," ",""))</f>
        <v>--</v>
      </c>
      <c r="AA11" s="99" t="str">
        <f>IF('参加申込B－１'!C24="","--",SUBSTITUTE(SUBSTITUTE('参加申込B－１'!C24,"　","")," ",""))</f>
        <v>--</v>
      </c>
      <c r="AB11" s="100"/>
      <c r="AC11" s="101"/>
      <c r="AD11" s="71"/>
      <c r="AE11" s="71"/>
      <c r="AF11" s="71"/>
      <c r="AG11" s="71"/>
      <c r="AH11" s="71"/>
      <c r="AI11" s="71"/>
    </row>
    <row r="12" spans="1:35" s="76" customFormat="1" ht="30" customHeight="1" thickBot="1" x14ac:dyDescent="0.2">
      <c r="A12" s="170">
        <v>6</v>
      </c>
      <c r="B12" s="171"/>
      <c r="C12" s="172"/>
      <c r="D12" s="115">
        <f>'参加申込B－１'!$A$97</f>
        <v>0</v>
      </c>
      <c r="E12" s="116" t="str">
        <f t="shared" si="0"/>
        <v>-- --</v>
      </c>
      <c r="F12" s="116" t="str">
        <f t="shared" si="1"/>
        <v>-- --</v>
      </c>
      <c r="G12" s="117" t="str">
        <f>'参加申込B－１'!$B$5</f>
        <v>(選択)</v>
      </c>
      <c r="H12" s="117">
        <f>'参加申込B－１'!F27</f>
        <v>0</v>
      </c>
      <c r="I12" s="117">
        <f>'参加申込B－１'!F26</f>
        <v>0</v>
      </c>
      <c r="J12" s="173">
        <v>1</v>
      </c>
      <c r="K12" s="173">
        <v>60</v>
      </c>
      <c r="L12" s="118">
        <f>'参加申込B－１'!E26</f>
        <v>0</v>
      </c>
      <c r="M12" s="117"/>
      <c r="N12" s="117"/>
      <c r="O12" s="173">
        <v>2</v>
      </c>
      <c r="P12" s="173" t="s">
        <v>152</v>
      </c>
      <c r="Q12" s="117"/>
      <c r="R12" s="119"/>
      <c r="S12" s="117"/>
      <c r="T12" s="178">
        <f>'参加申込B－１'!D26</f>
        <v>0</v>
      </c>
      <c r="U12" s="117"/>
      <c r="V12" s="120"/>
      <c r="W12" s="125"/>
      <c r="X12" s="98" t="str">
        <f>IF('参加申込B－１'!B27="","--",SUBSTITUTE(SUBSTITUTE('参加申込B－１'!B27,"　","")," ",""))</f>
        <v>--</v>
      </c>
      <c r="Y12" s="99" t="str">
        <f>IF('参加申込B－１'!C27="","--",SUBSTITUTE(SUBSTITUTE('参加申込B－１'!C27,"　","")," ",""))</f>
        <v>--</v>
      </c>
      <c r="Z12" s="99" t="str">
        <f>IF('参加申込B－１'!B26="","--",SUBSTITUTE(SUBSTITUTE('参加申込B－１'!B26,"　","")," ",""))</f>
        <v>--</v>
      </c>
      <c r="AA12" s="99" t="str">
        <f>IF('参加申込B－１'!C26="","--",SUBSTITUTE(SUBSTITUTE('参加申込B－１'!C26,"　","")," ",""))</f>
        <v>--</v>
      </c>
      <c r="AB12" s="100"/>
      <c r="AC12" s="101"/>
      <c r="AD12" s="71"/>
      <c r="AE12" s="71"/>
      <c r="AF12" s="71"/>
      <c r="AG12" s="71"/>
      <c r="AH12" s="71"/>
      <c r="AI12" s="71"/>
    </row>
    <row r="13" spans="1:35" s="76" customFormat="1" ht="30" customHeight="1" x14ac:dyDescent="0.15">
      <c r="A13" s="121">
        <v>7</v>
      </c>
      <c r="B13" s="122"/>
      <c r="C13" s="123"/>
      <c r="D13" s="84">
        <f>'参加申込B－１'!$A$97</f>
        <v>0</v>
      </c>
      <c r="E13" s="85" t="str">
        <f t="shared" si="0"/>
        <v>-- --</v>
      </c>
      <c r="F13" s="85" t="str">
        <f t="shared" si="1"/>
        <v>-- --</v>
      </c>
      <c r="G13" s="86" t="str">
        <f>'参加申込B－１'!$B$5</f>
        <v>(選択)</v>
      </c>
      <c r="H13" s="86">
        <f>'参加申込B－１'!F29</f>
        <v>0</v>
      </c>
      <c r="I13" s="86">
        <f>'参加申込B－１'!F28</f>
        <v>0</v>
      </c>
      <c r="J13" s="124">
        <v>1</v>
      </c>
      <c r="K13" s="124">
        <v>65</v>
      </c>
      <c r="L13" s="87">
        <f>'参加申込B－１'!E28</f>
        <v>0</v>
      </c>
      <c r="M13" s="86"/>
      <c r="N13" s="86"/>
      <c r="O13" s="124">
        <v>1</v>
      </c>
      <c r="P13" s="124" t="s">
        <v>153</v>
      </c>
      <c r="Q13" s="86"/>
      <c r="R13" s="88"/>
      <c r="S13" s="86"/>
      <c r="T13" s="177">
        <f>'参加申込B－１'!D28</f>
        <v>0</v>
      </c>
      <c r="U13" s="86"/>
      <c r="V13" s="89"/>
      <c r="W13" s="125"/>
      <c r="X13" s="98" t="str">
        <f>IF('参加申込B－１'!B29="","--",SUBSTITUTE(SUBSTITUTE('参加申込B－１'!B29,"　","")," ",""))</f>
        <v>--</v>
      </c>
      <c r="Y13" s="99" t="str">
        <f>IF('参加申込B－１'!C29="","--",SUBSTITUTE(SUBSTITUTE('参加申込B－１'!C29,"　","")," ",""))</f>
        <v>--</v>
      </c>
      <c r="Z13" s="99" t="str">
        <f>IF('参加申込B－１'!B28="","--",SUBSTITUTE(SUBSTITUTE('参加申込B－１'!B28,"　","")," ",""))</f>
        <v>--</v>
      </c>
      <c r="AA13" s="99" t="str">
        <f>IF('参加申込B－１'!C28="","--",SUBSTITUTE(SUBSTITUTE('参加申込B－１'!C28,"　","")," ",""))</f>
        <v>--</v>
      </c>
      <c r="AB13" s="100"/>
      <c r="AC13" s="101"/>
      <c r="AD13" s="71"/>
      <c r="AE13" s="71"/>
      <c r="AF13" s="71"/>
      <c r="AG13" s="71"/>
      <c r="AH13" s="71"/>
      <c r="AI13" s="71"/>
    </row>
    <row r="14" spans="1:35" s="76" customFormat="1" ht="30" customHeight="1" thickBot="1" x14ac:dyDescent="0.2">
      <c r="A14" s="127">
        <v>8</v>
      </c>
      <c r="B14" s="128"/>
      <c r="C14" s="129"/>
      <c r="D14" s="102">
        <f>'参加申込B－１'!$A$97</f>
        <v>0</v>
      </c>
      <c r="E14" s="103" t="str">
        <f t="shared" si="0"/>
        <v>-- --</v>
      </c>
      <c r="F14" s="103" t="str">
        <f t="shared" si="1"/>
        <v>-- --</v>
      </c>
      <c r="G14" s="104" t="str">
        <f>'参加申込B－１'!$B$5</f>
        <v>(選択)</v>
      </c>
      <c r="H14" s="104">
        <f>'参加申込B－１'!F31</f>
        <v>0</v>
      </c>
      <c r="I14" s="104">
        <f>'参加申込B－１'!F30</f>
        <v>0</v>
      </c>
      <c r="J14" s="173">
        <v>1</v>
      </c>
      <c r="K14" s="130">
        <v>65</v>
      </c>
      <c r="L14" s="105">
        <f>'参加申込B－１'!E30</f>
        <v>0</v>
      </c>
      <c r="M14" s="104"/>
      <c r="N14" s="104"/>
      <c r="O14" s="173">
        <v>2</v>
      </c>
      <c r="P14" s="130" t="s">
        <v>153</v>
      </c>
      <c r="Q14" s="104"/>
      <c r="R14" s="106"/>
      <c r="S14" s="104"/>
      <c r="T14" s="179">
        <f>'参加申込B－１'!D30</f>
        <v>0</v>
      </c>
      <c r="U14" s="104"/>
      <c r="V14" s="107"/>
      <c r="W14" s="125"/>
      <c r="X14" s="131" t="str">
        <f>IF('参加申込B－１'!B31="","--",SUBSTITUTE(SUBSTITUTE('参加申込B－１'!B31,"　","")," ",""))</f>
        <v>--</v>
      </c>
      <c r="Y14" s="132" t="str">
        <f>IF('参加申込B－１'!C31="","--",SUBSTITUTE(SUBSTITUTE('参加申込B－１'!C31,"　","")," ",""))</f>
        <v>--</v>
      </c>
      <c r="Z14" s="132" t="str">
        <f>IF('参加申込B－１'!B30="","--",SUBSTITUTE(SUBSTITUTE('参加申込B－１'!B30,"　","")," ",""))</f>
        <v>--</v>
      </c>
      <c r="AA14" s="132" t="str">
        <f>IF('参加申込B－１'!C30="","--",SUBSTITUTE(SUBSTITUTE('参加申込B－１'!C30,"　","")," ",""))</f>
        <v>--</v>
      </c>
      <c r="AB14" s="133"/>
      <c r="AC14" s="134"/>
      <c r="AD14" s="71"/>
      <c r="AE14" s="71"/>
      <c r="AF14" s="71"/>
      <c r="AG14" s="71"/>
      <c r="AH14" s="71"/>
      <c r="AI14" s="71"/>
    </row>
    <row r="15" spans="1:35" s="76" customFormat="1" ht="30" customHeight="1" x14ac:dyDescent="0.15">
      <c r="A15" s="135">
        <v>9</v>
      </c>
      <c r="B15" s="136"/>
      <c r="C15" s="137"/>
      <c r="D15" s="138">
        <f>'参加申込B－１'!$A$97</f>
        <v>0</v>
      </c>
      <c r="E15" s="139" t="str">
        <f t="shared" si="0"/>
        <v>-- --</v>
      </c>
      <c r="F15" s="139" t="str">
        <f t="shared" si="1"/>
        <v>-- --</v>
      </c>
      <c r="G15" s="113" t="str">
        <f>'参加申込B－１'!$B$5</f>
        <v>(選択)</v>
      </c>
      <c r="H15" s="113">
        <f>'参加申込B－１'!F33</f>
        <v>0</v>
      </c>
      <c r="I15" s="113">
        <f>'参加申込B－１'!F32</f>
        <v>0</v>
      </c>
      <c r="J15" s="124">
        <v>1</v>
      </c>
      <c r="K15" s="124">
        <v>71</v>
      </c>
      <c r="L15" s="141">
        <f>'参加申込B－１'!E32</f>
        <v>0</v>
      </c>
      <c r="M15" s="113"/>
      <c r="N15" s="113"/>
      <c r="O15" s="124">
        <v>1</v>
      </c>
      <c r="P15" s="124" t="s">
        <v>154</v>
      </c>
      <c r="Q15" s="113"/>
      <c r="R15" s="112"/>
      <c r="S15" s="113"/>
      <c r="T15" s="180">
        <f>'参加申込B－１'!D32</f>
        <v>0</v>
      </c>
      <c r="U15" s="113"/>
      <c r="V15" s="114"/>
      <c r="W15" s="125"/>
      <c r="X15" s="90" t="str">
        <f>IF('参加申込B－１'!B33="","--",SUBSTITUTE(SUBSTITUTE('参加申込B－１'!B33,"　","")," ",""))</f>
        <v>--</v>
      </c>
      <c r="Y15" s="91" t="str">
        <f>IF('参加申込B－１'!C33="","--",SUBSTITUTE(SUBSTITUTE('参加申込B－１'!C33,"　","")," ",""))</f>
        <v>--</v>
      </c>
      <c r="Z15" s="91" t="str">
        <f>IF('参加申込B－１'!B32="","--",SUBSTITUTE(SUBSTITUTE('参加申込B－１'!B32,"　","")," ",""))</f>
        <v>--</v>
      </c>
      <c r="AA15" s="91" t="str">
        <f>IF('参加申込B－１'!C32="","--",SUBSTITUTE(SUBSTITUTE('参加申込B－１'!C32,"　","")," ",""))</f>
        <v>--</v>
      </c>
      <c r="AB15" s="92"/>
      <c r="AC15" s="93"/>
      <c r="AD15" s="71"/>
      <c r="AE15" s="71"/>
      <c r="AF15" s="71"/>
      <c r="AG15" s="71"/>
      <c r="AH15" s="71"/>
      <c r="AI15" s="71"/>
    </row>
    <row r="16" spans="1:35" s="76" customFormat="1" ht="30" customHeight="1" thickBot="1" x14ac:dyDescent="0.2">
      <c r="A16" s="127">
        <v>10</v>
      </c>
      <c r="B16" s="128"/>
      <c r="C16" s="129"/>
      <c r="D16" s="102">
        <f>'参加申込B－１'!$A$97</f>
        <v>0</v>
      </c>
      <c r="E16" s="103" t="str">
        <f t="shared" si="0"/>
        <v>-- --</v>
      </c>
      <c r="F16" s="103" t="str">
        <f t="shared" si="1"/>
        <v>-- --</v>
      </c>
      <c r="G16" s="104" t="str">
        <f>'参加申込B－１'!$B$5</f>
        <v>(選択)</v>
      </c>
      <c r="H16" s="104">
        <f>'参加申込B－１'!F35</f>
        <v>0</v>
      </c>
      <c r="I16" s="104">
        <f>'参加申込B－１'!F34</f>
        <v>0</v>
      </c>
      <c r="J16" s="173">
        <v>1</v>
      </c>
      <c r="K16" s="130">
        <v>71</v>
      </c>
      <c r="L16" s="105">
        <f>'参加申込B－１'!E34</f>
        <v>0</v>
      </c>
      <c r="M16" s="104"/>
      <c r="N16" s="104"/>
      <c r="O16" s="173">
        <v>2</v>
      </c>
      <c r="P16" s="130" t="s">
        <v>154</v>
      </c>
      <c r="Q16" s="104"/>
      <c r="R16" s="106"/>
      <c r="S16" s="104"/>
      <c r="T16" s="179">
        <f>'参加申込B－１'!D34</f>
        <v>0</v>
      </c>
      <c r="U16" s="104"/>
      <c r="V16" s="107"/>
      <c r="W16" s="125"/>
      <c r="X16" s="98" t="str">
        <f>IF('参加申込B－１'!B35="","--",SUBSTITUTE(SUBSTITUTE('参加申込B－１'!B35,"　","")," ",""))</f>
        <v>--</v>
      </c>
      <c r="Y16" s="99" t="str">
        <f>IF('参加申込B－１'!C35="","--",SUBSTITUTE(SUBSTITUTE('参加申込B－１'!C35,"　","")," ",""))</f>
        <v>--</v>
      </c>
      <c r="Z16" s="99" t="str">
        <f>IF('参加申込B－１'!B34="","--",SUBSTITUTE(SUBSTITUTE('参加申込B－１'!B34,"　","")," ",""))</f>
        <v>--</v>
      </c>
      <c r="AA16" s="99" t="str">
        <f>IF('参加申込B－１'!C34="","--",SUBSTITUTE(SUBSTITUTE('参加申込B－１'!C34,"　","")," ",""))</f>
        <v>--</v>
      </c>
      <c r="AB16" s="100"/>
      <c r="AC16" s="101"/>
      <c r="AD16" s="71"/>
      <c r="AE16" s="71"/>
      <c r="AF16" s="71"/>
      <c r="AG16" s="71"/>
      <c r="AH16" s="71"/>
      <c r="AI16" s="71"/>
    </row>
    <row r="17" spans="1:170" s="76" customFormat="1" ht="30" customHeight="1" x14ac:dyDescent="0.15">
      <c r="A17" s="135">
        <v>11</v>
      </c>
      <c r="B17" s="136"/>
      <c r="C17" s="137"/>
      <c r="D17" s="138">
        <f>'参加申込B－１'!$A$97</f>
        <v>0</v>
      </c>
      <c r="E17" s="139" t="str">
        <f t="shared" si="0"/>
        <v>-- --</v>
      </c>
      <c r="F17" s="139" t="str">
        <f t="shared" si="1"/>
        <v>-- --</v>
      </c>
      <c r="G17" s="113" t="str">
        <f>'参加申込B－１'!$B$5</f>
        <v>(選択)</v>
      </c>
      <c r="H17" s="113">
        <f>'参加申込B－１'!F37</f>
        <v>0</v>
      </c>
      <c r="I17" s="113">
        <f>'参加申込B－１'!F36</f>
        <v>0</v>
      </c>
      <c r="J17" s="124">
        <v>1</v>
      </c>
      <c r="K17" s="140">
        <v>80</v>
      </c>
      <c r="L17" s="141">
        <f>'参加申込B－１'!E36</f>
        <v>0</v>
      </c>
      <c r="M17" s="113"/>
      <c r="N17" s="113"/>
      <c r="O17" s="124">
        <v>1</v>
      </c>
      <c r="P17" s="140" t="s">
        <v>155</v>
      </c>
      <c r="Q17" s="113"/>
      <c r="R17" s="112"/>
      <c r="S17" s="113"/>
      <c r="T17" s="180">
        <f>'参加申込B－１'!D36</f>
        <v>0</v>
      </c>
      <c r="U17" s="113"/>
      <c r="V17" s="114"/>
      <c r="W17" s="125"/>
      <c r="X17" s="98" t="str">
        <f>IF('参加申込B－１'!B37="","--",SUBSTITUTE(SUBSTITUTE('参加申込B－１'!B37,"　","")," ",""))</f>
        <v>--</v>
      </c>
      <c r="Y17" s="99" t="str">
        <f>IF('参加申込B－１'!C37="","--",SUBSTITUTE(SUBSTITUTE('参加申込B－１'!C37,"　","")," ",""))</f>
        <v>--</v>
      </c>
      <c r="Z17" s="99" t="str">
        <f>IF('参加申込B－１'!B36="","--",SUBSTITUTE(SUBSTITUTE('参加申込B－１'!B36,"　","")," ",""))</f>
        <v>--</v>
      </c>
      <c r="AA17" s="99" t="str">
        <f>IF('参加申込B－１'!C36="","--",SUBSTITUTE(SUBSTITUTE('参加申込B－１'!C36,"　","")," ",""))</f>
        <v>--</v>
      </c>
      <c r="AB17" s="100"/>
      <c r="AC17" s="101"/>
      <c r="AD17" s="71"/>
      <c r="AE17" s="71"/>
      <c r="AF17" s="71"/>
      <c r="AG17" s="71"/>
      <c r="AH17" s="71"/>
      <c r="AI17" s="71"/>
    </row>
    <row r="18" spans="1:170" s="76" customFormat="1" ht="30" customHeight="1" thickBot="1" x14ac:dyDescent="0.2">
      <c r="A18" s="170">
        <v>12</v>
      </c>
      <c r="B18" s="171"/>
      <c r="C18" s="172"/>
      <c r="D18" s="115">
        <f>'参加申込B－１'!$A$97</f>
        <v>0</v>
      </c>
      <c r="E18" s="116" t="str">
        <f t="shared" si="0"/>
        <v>-- --</v>
      </c>
      <c r="F18" s="116" t="str">
        <f t="shared" si="1"/>
        <v>-- --</v>
      </c>
      <c r="G18" s="117" t="str">
        <f>'参加申込B－１'!$B$5</f>
        <v>(選択)</v>
      </c>
      <c r="H18" s="117">
        <f>'参加申込B－１'!F39</f>
        <v>0</v>
      </c>
      <c r="I18" s="117">
        <f>'参加申込B－１'!F38</f>
        <v>0</v>
      </c>
      <c r="J18" s="173">
        <v>1</v>
      </c>
      <c r="K18" s="173">
        <v>80</v>
      </c>
      <c r="L18" s="118">
        <f>'参加申込B－１'!E38</f>
        <v>0</v>
      </c>
      <c r="M18" s="117"/>
      <c r="N18" s="117"/>
      <c r="O18" s="173">
        <v>2</v>
      </c>
      <c r="P18" s="173" t="s">
        <v>155</v>
      </c>
      <c r="Q18" s="117"/>
      <c r="R18" s="119"/>
      <c r="S18" s="117"/>
      <c r="T18" s="178">
        <f>'参加申込B－１'!D38</f>
        <v>0</v>
      </c>
      <c r="U18" s="117"/>
      <c r="V18" s="120"/>
      <c r="W18" s="125"/>
      <c r="X18" s="98" t="str">
        <f>IF('参加申込B－１'!B39="","--",SUBSTITUTE(SUBSTITUTE('参加申込B－１'!B39,"　","")," ",""))</f>
        <v>--</v>
      </c>
      <c r="Y18" s="99" t="str">
        <f>IF('参加申込B－１'!C39="","--",SUBSTITUTE(SUBSTITUTE('参加申込B－１'!C39,"　","")," ",""))</f>
        <v>--</v>
      </c>
      <c r="Z18" s="99" t="str">
        <f>IF('参加申込B－１'!B38="","--",SUBSTITUTE(SUBSTITUTE('参加申込B－１'!B38,"　","")," ",""))</f>
        <v>--</v>
      </c>
      <c r="AA18" s="99" t="str">
        <f>IF('参加申込B－１'!C38="","--",SUBSTITUTE(SUBSTITUTE('参加申込B－１'!C38,"　","")," ",""))</f>
        <v>--</v>
      </c>
      <c r="AB18" s="100"/>
      <c r="AC18" s="101"/>
      <c r="AD18" s="71"/>
      <c r="AE18" s="71"/>
      <c r="AF18" s="71"/>
      <c r="AG18" s="71"/>
      <c r="AH18" s="71"/>
      <c r="AI18" s="71"/>
    </row>
    <row r="19" spans="1:170" s="76" customFormat="1" ht="30" customHeight="1" x14ac:dyDescent="0.15">
      <c r="A19" s="121">
        <v>13</v>
      </c>
      <c r="B19" s="122"/>
      <c r="C19" s="123"/>
      <c r="D19" s="84">
        <f>'参加申込B－１'!$A$97</f>
        <v>0</v>
      </c>
      <c r="E19" s="85" t="str">
        <f t="shared" si="0"/>
        <v>-- --</v>
      </c>
      <c r="F19" s="85" t="str">
        <f t="shared" si="1"/>
        <v>-- --</v>
      </c>
      <c r="G19" s="86" t="str">
        <f>'参加申込B－１'!$B$5</f>
        <v>(選択)</v>
      </c>
      <c r="H19" s="86">
        <f>'参加申込B－１'!F41</f>
        <v>0</v>
      </c>
      <c r="I19" s="86">
        <f>'参加申込B－１'!F40</f>
        <v>0</v>
      </c>
      <c r="J19" s="124">
        <v>1</v>
      </c>
      <c r="K19" s="124">
        <v>92</v>
      </c>
      <c r="L19" s="87">
        <f>'参加申込B－１'!E40</f>
        <v>0</v>
      </c>
      <c r="M19" s="86"/>
      <c r="N19" s="86"/>
      <c r="O19" s="124">
        <v>1</v>
      </c>
      <c r="P19" s="124" t="s">
        <v>156</v>
      </c>
      <c r="Q19" s="86"/>
      <c r="R19" s="88"/>
      <c r="S19" s="86"/>
      <c r="T19" s="177">
        <f>'参加申込B－１'!D40</f>
        <v>0</v>
      </c>
      <c r="U19" s="86"/>
      <c r="V19" s="89"/>
      <c r="W19" s="125"/>
      <c r="X19" s="98" t="str">
        <f>IF('参加申込B－１'!B41="","--",SUBSTITUTE(SUBSTITUTE('参加申込B－１'!B41,"　","")," ",""))</f>
        <v>--</v>
      </c>
      <c r="Y19" s="99" t="str">
        <f>IF('参加申込B－１'!C41="","--",SUBSTITUTE(SUBSTITUTE('参加申込B－１'!C41,"　","")," ",""))</f>
        <v>--</v>
      </c>
      <c r="Z19" s="99" t="str">
        <f>IF('参加申込B－１'!B40="","--",SUBSTITUTE(SUBSTITUTE('参加申込B－１'!B40,"　","")," ",""))</f>
        <v>--</v>
      </c>
      <c r="AA19" s="99" t="str">
        <f>IF('参加申込B－１'!C40="","--",SUBSTITUTE(SUBSTITUTE('参加申込B－１'!C40,"　","")," ",""))</f>
        <v>--</v>
      </c>
      <c r="AB19" s="100"/>
      <c r="AC19" s="101"/>
      <c r="AD19" s="71"/>
      <c r="AE19" s="71"/>
      <c r="AF19" s="71"/>
      <c r="AG19" s="71"/>
      <c r="AH19" s="71"/>
      <c r="AI19" s="71"/>
    </row>
    <row r="20" spans="1:170" s="76" customFormat="1" ht="30" customHeight="1" thickBot="1" x14ac:dyDescent="0.2">
      <c r="A20" s="127">
        <v>14</v>
      </c>
      <c r="B20" s="128"/>
      <c r="C20" s="129"/>
      <c r="D20" s="102">
        <f>'参加申込B－１'!$A$97</f>
        <v>0</v>
      </c>
      <c r="E20" s="103" t="str">
        <f t="shared" si="0"/>
        <v>-- --</v>
      </c>
      <c r="F20" s="103" t="str">
        <f t="shared" si="1"/>
        <v>-- --</v>
      </c>
      <c r="G20" s="104" t="str">
        <f>'参加申込B－１'!$B$5</f>
        <v>(選択)</v>
      </c>
      <c r="H20" s="104">
        <f>'参加申込B－１'!F43</f>
        <v>0</v>
      </c>
      <c r="I20" s="104">
        <f>'参加申込B－１'!F42</f>
        <v>0</v>
      </c>
      <c r="J20" s="173">
        <v>1</v>
      </c>
      <c r="K20" s="130">
        <v>92</v>
      </c>
      <c r="L20" s="105">
        <f>'参加申込B－１'!E42</f>
        <v>0</v>
      </c>
      <c r="M20" s="104"/>
      <c r="N20" s="104"/>
      <c r="O20" s="173">
        <v>2</v>
      </c>
      <c r="P20" s="130" t="s">
        <v>156</v>
      </c>
      <c r="Q20" s="104"/>
      <c r="R20" s="106"/>
      <c r="S20" s="104"/>
      <c r="T20" s="179">
        <f>'参加申込B－１'!D42</f>
        <v>0</v>
      </c>
      <c r="U20" s="104"/>
      <c r="V20" s="107"/>
      <c r="W20" s="125"/>
      <c r="X20" s="98" t="str">
        <f>IF('参加申込B－１'!B43="","--",SUBSTITUTE(SUBSTITUTE('参加申込B－１'!B43,"　","")," ",""))</f>
        <v>--</v>
      </c>
      <c r="Y20" s="99" t="str">
        <f>IF('参加申込B－１'!C43="","--",SUBSTITUTE(SUBSTITUTE('参加申込B－１'!C43,"　","")," ",""))</f>
        <v>--</v>
      </c>
      <c r="Z20" s="99" t="str">
        <f>IF('参加申込B－１'!B42="","--",SUBSTITUTE(SUBSTITUTE('参加申込B－１'!B42,"　","")," ",""))</f>
        <v>--</v>
      </c>
      <c r="AA20" s="99" t="str">
        <f>IF('参加申込B－１'!C42="","--",SUBSTITUTE(SUBSTITUTE('参加申込B－１'!C42,"　","")," ",""))</f>
        <v>--</v>
      </c>
      <c r="AB20" s="100"/>
      <c r="AC20" s="101"/>
      <c r="AD20" s="71"/>
      <c r="AE20" s="71"/>
      <c r="AF20" s="71"/>
      <c r="AG20" s="71"/>
      <c r="AH20" s="71"/>
      <c r="AI20" s="71"/>
    </row>
    <row r="21" spans="1:170" s="76" customFormat="1" ht="30" customHeight="1" x14ac:dyDescent="0.15">
      <c r="A21" s="135">
        <v>15</v>
      </c>
      <c r="B21" s="136"/>
      <c r="C21" s="137"/>
      <c r="D21" s="138">
        <f>'参加申込B－１'!$A$97</f>
        <v>0</v>
      </c>
      <c r="E21" s="139" t="str">
        <f t="shared" si="0"/>
        <v>-- --</v>
      </c>
      <c r="F21" s="139" t="str">
        <f t="shared" si="1"/>
        <v>-- --</v>
      </c>
      <c r="G21" s="113" t="str">
        <f>'参加申込B－１'!$B$5</f>
        <v>(選択)</v>
      </c>
      <c r="H21" s="113">
        <f>'参加申込B－１'!F45</f>
        <v>0</v>
      </c>
      <c r="I21" s="113">
        <f>'参加申込B－１'!F44</f>
        <v>0</v>
      </c>
      <c r="J21" s="124">
        <v>1</v>
      </c>
      <c r="K21" s="124">
        <v>125</v>
      </c>
      <c r="L21" s="141">
        <f>'参加申込B－１'!E44</f>
        <v>0</v>
      </c>
      <c r="M21" s="113"/>
      <c r="N21" s="113"/>
      <c r="O21" s="124">
        <v>1</v>
      </c>
      <c r="P21" s="140" t="s">
        <v>157</v>
      </c>
      <c r="Q21" s="113"/>
      <c r="R21" s="112"/>
      <c r="S21" s="113"/>
      <c r="T21" s="180">
        <f>'参加申込B－１'!D44</f>
        <v>0</v>
      </c>
      <c r="U21" s="113"/>
      <c r="V21" s="114"/>
      <c r="W21" s="125"/>
      <c r="X21" s="98" t="str">
        <f>IF('参加申込B－１'!B45="","--",SUBSTITUTE(SUBSTITUTE('参加申込B－１'!B45,"　","")," ",""))</f>
        <v>--</v>
      </c>
      <c r="Y21" s="99" t="str">
        <f>IF('参加申込B－１'!C45="","--",SUBSTITUTE(SUBSTITUTE('参加申込B－１'!C45,"　","")," ",""))</f>
        <v>--</v>
      </c>
      <c r="Z21" s="99" t="str">
        <f>IF('参加申込B－１'!B44="","--",SUBSTITUTE(SUBSTITUTE('参加申込B－１'!B44,"　","")," ",""))</f>
        <v>--</v>
      </c>
      <c r="AA21" s="99" t="str">
        <f>IF('参加申込B－１'!C44="","--",SUBSTITUTE(SUBSTITUTE('参加申込B－１'!C44,"　","")," ",""))</f>
        <v>--</v>
      </c>
      <c r="AB21" s="100"/>
      <c r="AC21" s="101"/>
      <c r="AD21" s="71"/>
      <c r="AE21" s="71"/>
      <c r="AF21" s="71"/>
      <c r="AG21" s="71"/>
      <c r="AH21" s="71"/>
      <c r="AI21" s="71"/>
    </row>
    <row r="22" spans="1:170" s="76" customFormat="1" ht="30" customHeight="1" thickBot="1" x14ac:dyDescent="0.2">
      <c r="A22" s="127">
        <v>16</v>
      </c>
      <c r="B22" s="128"/>
      <c r="C22" s="129"/>
      <c r="D22" s="102">
        <f>'参加申込B－１'!$A$97</f>
        <v>0</v>
      </c>
      <c r="E22" s="103" t="str">
        <f t="shared" si="0"/>
        <v>-- --</v>
      </c>
      <c r="F22" s="103" t="str">
        <f t="shared" si="1"/>
        <v>-- --</v>
      </c>
      <c r="G22" s="104" t="str">
        <f>'参加申込B－１'!$B$5</f>
        <v>(選択)</v>
      </c>
      <c r="H22" s="104">
        <f>'参加申込B－１'!F47</f>
        <v>0</v>
      </c>
      <c r="I22" s="104">
        <f>'参加申込B－１'!F46</f>
        <v>0</v>
      </c>
      <c r="J22" s="130">
        <v>1</v>
      </c>
      <c r="K22" s="130">
        <v>125</v>
      </c>
      <c r="L22" s="105">
        <f>'参加申込B－１'!E46</f>
        <v>0</v>
      </c>
      <c r="M22" s="104"/>
      <c r="N22" s="104"/>
      <c r="O22" s="130">
        <v>2</v>
      </c>
      <c r="P22" s="130" t="s">
        <v>157</v>
      </c>
      <c r="Q22" s="104"/>
      <c r="R22" s="106"/>
      <c r="S22" s="104"/>
      <c r="T22" s="179">
        <f>'参加申込B－１'!D46</f>
        <v>0</v>
      </c>
      <c r="U22" s="104"/>
      <c r="V22" s="107"/>
      <c r="W22" s="125"/>
      <c r="X22" s="108" t="str">
        <f>IF('参加申込B－１'!B47="","--",SUBSTITUTE(SUBSTITUTE('参加申込B－１'!B47,"　","")," ",""))</f>
        <v>--</v>
      </c>
      <c r="Y22" s="109" t="str">
        <f>IF('参加申込B－１'!C47="","--",SUBSTITUTE(SUBSTITUTE('参加申込B－１'!C47,"　","")," ",""))</f>
        <v>--</v>
      </c>
      <c r="Z22" s="109" t="str">
        <f>IF('参加申込B－１'!B46="","--",SUBSTITUTE(SUBSTITUTE('参加申込B－１'!B46,"　","")," ",""))</f>
        <v>--</v>
      </c>
      <c r="AA22" s="109" t="str">
        <f>IF('参加申込B－１'!C46="","--",SUBSTITUTE(SUBSTITUTE('参加申込B－１'!C46,"　","")," ",""))</f>
        <v>--</v>
      </c>
      <c r="AB22" s="110"/>
      <c r="AC22" s="111"/>
      <c r="AD22" s="71"/>
      <c r="AE22" s="71"/>
      <c r="AF22" s="71"/>
      <c r="AG22" s="71"/>
      <c r="AH22" s="71"/>
      <c r="AI22" s="71"/>
    </row>
    <row r="23" spans="1:170" s="76" customFormat="1" ht="30" customHeight="1" x14ac:dyDescent="0.15">
      <c r="A23" s="142"/>
      <c r="B23" s="143"/>
      <c r="C23" s="143"/>
      <c r="D23" s="143"/>
      <c r="E23" s="143"/>
      <c r="F23" s="143"/>
      <c r="G23" s="143"/>
      <c r="H23" s="143"/>
      <c r="I23" s="143"/>
      <c r="J23" s="143"/>
      <c r="K23" s="143"/>
      <c r="L23" s="143"/>
      <c r="M23" s="143"/>
      <c r="N23" s="143"/>
      <c r="O23" s="143"/>
      <c r="P23" s="143"/>
      <c r="Q23" s="143"/>
      <c r="R23" s="71"/>
      <c r="S23" s="71"/>
      <c r="T23" s="71"/>
      <c r="U23" s="71"/>
      <c r="V23" s="71"/>
      <c r="W23" s="71"/>
      <c r="X23" s="71"/>
      <c r="Y23" s="71"/>
      <c r="Z23" s="71"/>
      <c r="AA23" s="71"/>
      <c r="AB23" s="71"/>
      <c r="AC23" s="71"/>
      <c r="AD23" s="71"/>
      <c r="AE23" s="71"/>
      <c r="AF23" s="71"/>
      <c r="AG23" s="71"/>
      <c r="AH23" s="71"/>
      <c r="AI23" s="71"/>
    </row>
    <row r="24" spans="1:170" s="76" customFormat="1" ht="15" thickBot="1" x14ac:dyDescent="0.2">
      <c r="A24" s="142"/>
      <c r="B24" s="71"/>
      <c r="C24" s="71"/>
      <c r="D24" s="71"/>
      <c r="E24" s="71"/>
      <c r="F24" s="71"/>
      <c r="G24" s="75"/>
      <c r="H24" s="94"/>
      <c r="I24" s="94"/>
      <c r="J24" s="401"/>
      <c r="K24" s="401"/>
      <c r="L24" s="94"/>
      <c r="M24" s="94"/>
      <c r="N24" s="401"/>
      <c r="O24" s="401"/>
      <c r="P24" s="94"/>
      <c r="Q24" s="94"/>
      <c r="R24" s="94"/>
      <c r="S24" s="94"/>
      <c r="T24" s="94"/>
      <c r="U24" s="94"/>
      <c r="V24" s="94"/>
      <c r="W24" s="401"/>
      <c r="X24" s="401"/>
      <c r="Y24" s="94"/>
      <c r="Z24" s="94"/>
      <c r="AA24" s="401"/>
      <c r="AB24" s="401"/>
      <c r="AC24" s="401"/>
      <c r="AD24" s="94"/>
      <c r="AE24" s="71"/>
      <c r="AF24" s="71"/>
      <c r="AG24" s="71"/>
      <c r="AH24" s="71"/>
      <c r="AI24" s="71"/>
    </row>
    <row r="25" spans="1:170" s="145" customFormat="1" ht="20.100000000000001" customHeight="1" thickBot="1" x14ac:dyDescent="0.2">
      <c r="A25" s="391"/>
      <c r="B25" s="199" t="s">
        <v>164</v>
      </c>
      <c r="C25" s="200"/>
      <c r="D25" s="200"/>
      <c r="E25" s="200"/>
      <c r="F25" s="200"/>
      <c r="G25" s="200"/>
      <c r="H25" s="200"/>
      <c r="I25" s="200"/>
      <c r="J25" s="200"/>
      <c r="K25" s="200"/>
      <c r="L25" s="200"/>
      <c r="M25" s="200"/>
      <c r="N25" s="200"/>
      <c r="O25" s="201"/>
      <c r="P25" s="201"/>
      <c r="Q25" s="202"/>
      <c r="R25" s="68"/>
      <c r="S25" s="69"/>
      <c r="T25" s="69"/>
      <c r="U25" s="69"/>
      <c r="V25" s="70"/>
      <c r="W25" s="71"/>
      <c r="X25" s="72"/>
      <c r="Y25" s="73"/>
      <c r="Z25" s="73"/>
      <c r="AA25" s="73"/>
      <c r="AB25" s="73"/>
      <c r="AC25" s="74"/>
      <c r="AD25" s="144"/>
      <c r="AE25" s="144"/>
      <c r="AF25" s="183"/>
      <c r="AG25" s="144"/>
      <c r="AH25" s="144"/>
      <c r="AI25" s="144"/>
      <c r="AJ25" s="76"/>
      <c r="AK25" s="76"/>
      <c r="AL25" s="76"/>
      <c r="AM25" s="76"/>
      <c r="AN25" s="76"/>
      <c r="AO25" s="76"/>
      <c r="AP25" s="76"/>
      <c r="AQ25" s="76"/>
      <c r="AR25" s="76"/>
      <c r="AS25" s="76"/>
      <c r="AT25" s="76"/>
      <c r="AU25" s="76"/>
      <c r="AV25" s="76"/>
      <c r="AW25" s="76"/>
      <c r="AX25" s="76"/>
      <c r="AY25" s="76"/>
      <c r="AZ25" s="76"/>
      <c r="BA25" s="76"/>
      <c r="BB25" s="76"/>
      <c r="BC25" s="76"/>
      <c r="BD25" s="76"/>
      <c r="BE25" s="76"/>
      <c r="BF25" s="76"/>
      <c r="BG25" s="76"/>
      <c r="BH25" s="76"/>
      <c r="BI25" s="76"/>
      <c r="BJ25" s="76"/>
      <c r="BK25" s="76"/>
      <c r="BL25" s="76"/>
      <c r="BM25" s="76"/>
      <c r="BN25" s="76"/>
      <c r="BO25" s="76"/>
      <c r="BP25" s="76"/>
      <c r="BQ25" s="76"/>
      <c r="BR25" s="76"/>
      <c r="BS25" s="76"/>
      <c r="BT25" s="76"/>
      <c r="BU25" s="76"/>
      <c r="BV25" s="76"/>
      <c r="BW25" s="76"/>
      <c r="BX25" s="76"/>
      <c r="BY25" s="76"/>
      <c r="BZ25" s="76"/>
      <c r="CA25" s="76"/>
      <c r="CB25" s="76"/>
      <c r="CC25" s="76"/>
      <c r="CD25" s="76"/>
      <c r="CE25" s="76"/>
      <c r="CF25" s="76"/>
      <c r="CG25" s="76"/>
      <c r="CH25" s="76"/>
      <c r="CI25" s="76"/>
      <c r="CJ25" s="76"/>
      <c r="CK25" s="76"/>
      <c r="CL25" s="76"/>
      <c r="CM25" s="76"/>
      <c r="CN25" s="76"/>
      <c r="CO25" s="76"/>
      <c r="CP25" s="76"/>
      <c r="CQ25" s="76"/>
      <c r="CR25" s="76"/>
      <c r="CS25" s="76"/>
      <c r="CT25" s="76"/>
      <c r="CU25" s="76"/>
      <c r="CV25" s="76"/>
      <c r="CW25" s="76"/>
      <c r="CX25" s="76"/>
      <c r="CY25" s="76"/>
      <c r="CZ25" s="76"/>
      <c r="DA25" s="76"/>
      <c r="DB25" s="76"/>
      <c r="DC25" s="76"/>
      <c r="DD25" s="76"/>
      <c r="DE25" s="76"/>
      <c r="DF25" s="76"/>
      <c r="DG25" s="76"/>
      <c r="DH25" s="76"/>
      <c r="DI25" s="76"/>
      <c r="DJ25" s="76"/>
      <c r="DK25" s="76"/>
      <c r="DL25" s="76"/>
      <c r="DM25" s="76"/>
      <c r="DN25" s="76"/>
      <c r="DO25" s="76"/>
      <c r="DP25" s="76"/>
      <c r="DQ25" s="76"/>
      <c r="DR25" s="76"/>
      <c r="DS25" s="76"/>
      <c r="DT25" s="76"/>
      <c r="DU25" s="76"/>
      <c r="DV25" s="76"/>
      <c r="DW25" s="76"/>
      <c r="DX25" s="76"/>
      <c r="DY25" s="76"/>
      <c r="DZ25" s="76"/>
      <c r="EA25" s="76"/>
      <c r="EB25" s="76"/>
      <c r="EC25" s="76"/>
      <c r="ED25" s="76"/>
      <c r="EE25" s="76"/>
      <c r="EF25" s="76"/>
      <c r="EG25" s="76"/>
      <c r="EH25" s="76"/>
      <c r="EI25" s="76"/>
      <c r="EJ25" s="76"/>
      <c r="EK25" s="76"/>
      <c r="EL25" s="76"/>
      <c r="EM25" s="76"/>
      <c r="EN25" s="76"/>
      <c r="EO25" s="76"/>
      <c r="EP25" s="76"/>
      <c r="EQ25" s="76"/>
      <c r="ER25" s="76"/>
      <c r="ES25" s="76"/>
      <c r="ET25" s="76"/>
      <c r="EU25" s="76"/>
      <c r="EV25" s="76"/>
      <c r="EW25" s="76"/>
      <c r="EX25" s="76"/>
      <c r="EY25" s="76"/>
      <c r="EZ25" s="76"/>
      <c r="FA25" s="76"/>
      <c r="FB25" s="76"/>
      <c r="FC25" s="76"/>
      <c r="FD25" s="76"/>
      <c r="FE25" s="76"/>
      <c r="FF25" s="76"/>
    </row>
    <row r="26" spans="1:170" s="148" customFormat="1" ht="20.100000000000001" customHeight="1" thickBot="1" x14ac:dyDescent="0.2">
      <c r="A26" s="392"/>
      <c r="B26" s="193" t="s">
        <v>71</v>
      </c>
      <c r="C26" s="194" t="s">
        <v>72</v>
      </c>
      <c r="D26" s="194" t="s">
        <v>73</v>
      </c>
      <c r="E26" s="194" t="s">
        <v>74</v>
      </c>
      <c r="F26" s="194" t="s">
        <v>75</v>
      </c>
      <c r="G26" s="194" t="s">
        <v>76</v>
      </c>
      <c r="H26" s="194" t="s">
        <v>77</v>
      </c>
      <c r="I26" s="194" t="s">
        <v>78</v>
      </c>
      <c r="J26" s="194" t="s">
        <v>79</v>
      </c>
      <c r="K26" s="194" t="s">
        <v>80</v>
      </c>
      <c r="L26" s="194" t="s">
        <v>81</v>
      </c>
      <c r="M26" s="194" t="s">
        <v>82</v>
      </c>
      <c r="N26" s="194"/>
      <c r="O26" s="194"/>
      <c r="P26" s="194" t="s">
        <v>83</v>
      </c>
      <c r="Q26" s="81" t="s">
        <v>84</v>
      </c>
      <c r="R26" s="79" t="s">
        <v>85</v>
      </c>
      <c r="S26" s="80" t="s">
        <v>40</v>
      </c>
      <c r="T26" s="80" t="s">
        <v>86</v>
      </c>
      <c r="U26" s="80"/>
      <c r="V26" s="81"/>
      <c r="W26" s="82"/>
      <c r="X26" s="393" t="s">
        <v>87</v>
      </c>
      <c r="Y26" s="394"/>
      <c r="Z26" s="395" t="s">
        <v>88</v>
      </c>
      <c r="AA26" s="394"/>
      <c r="AB26" s="46"/>
      <c r="AC26" s="45" t="s">
        <v>89</v>
      </c>
      <c r="AD26" s="146"/>
      <c r="AE26" s="146"/>
      <c r="AF26" s="184"/>
      <c r="AG26" s="191"/>
      <c r="AH26" s="147"/>
      <c r="AI26" s="147"/>
      <c r="AJ26" s="147"/>
      <c r="AK26" s="147"/>
      <c r="AL26" s="147"/>
      <c r="AM26" s="147"/>
      <c r="AN26" s="147"/>
      <c r="AO26" s="147"/>
      <c r="AP26" s="147"/>
      <c r="AQ26" s="147"/>
      <c r="AR26" s="147"/>
      <c r="AS26" s="147"/>
      <c r="AT26" s="147"/>
      <c r="AU26" s="147"/>
      <c r="AV26" s="147"/>
      <c r="AW26" s="147"/>
      <c r="AX26" s="147"/>
      <c r="AY26" s="147"/>
      <c r="AZ26" s="147"/>
      <c r="BA26" s="147"/>
      <c r="BB26" s="147"/>
      <c r="BC26" s="147"/>
      <c r="BD26" s="147"/>
      <c r="BE26" s="147"/>
      <c r="BF26" s="147"/>
      <c r="BG26" s="147"/>
      <c r="BH26" s="147"/>
      <c r="BI26" s="147"/>
      <c r="BJ26" s="147"/>
      <c r="BK26" s="147"/>
      <c r="BL26" s="147"/>
      <c r="BM26" s="147"/>
      <c r="BN26" s="147"/>
      <c r="BO26" s="147"/>
      <c r="BP26" s="147"/>
      <c r="BQ26" s="147"/>
      <c r="BR26" s="147"/>
      <c r="BS26" s="147"/>
      <c r="BT26" s="147"/>
      <c r="BU26" s="147"/>
      <c r="BV26" s="147"/>
      <c r="BW26" s="147"/>
      <c r="BX26" s="147"/>
      <c r="BY26" s="147"/>
      <c r="BZ26" s="147"/>
      <c r="CA26" s="147"/>
      <c r="CB26" s="147"/>
      <c r="CC26" s="147"/>
      <c r="CD26" s="147"/>
      <c r="CE26" s="147"/>
      <c r="CF26" s="147"/>
      <c r="CG26" s="147"/>
      <c r="CH26" s="147"/>
      <c r="CI26" s="147"/>
      <c r="CJ26" s="147"/>
      <c r="CK26" s="147"/>
      <c r="CL26" s="147"/>
      <c r="CM26" s="147"/>
      <c r="CN26" s="147"/>
      <c r="CO26" s="147"/>
      <c r="CP26" s="147"/>
      <c r="CQ26" s="147"/>
      <c r="CR26" s="147"/>
      <c r="CS26" s="147"/>
      <c r="CT26" s="147"/>
      <c r="CU26" s="147"/>
      <c r="CV26" s="147"/>
      <c r="CW26" s="147"/>
      <c r="CX26" s="147"/>
      <c r="CY26" s="147"/>
      <c r="CZ26" s="147"/>
      <c r="DA26" s="147"/>
      <c r="DB26" s="147"/>
      <c r="DC26" s="147"/>
      <c r="DD26" s="147"/>
      <c r="DE26" s="147"/>
      <c r="DF26" s="147"/>
      <c r="DG26" s="147"/>
      <c r="DH26" s="147"/>
      <c r="DI26" s="147"/>
      <c r="DJ26" s="147"/>
      <c r="DK26" s="147"/>
      <c r="DL26" s="147"/>
      <c r="DM26" s="147"/>
      <c r="DN26" s="147"/>
      <c r="DO26" s="147"/>
      <c r="DP26" s="147"/>
      <c r="DQ26" s="147"/>
      <c r="DR26" s="147"/>
      <c r="DS26" s="147"/>
      <c r="DT26" s="147"/>
      <c r="DU26" s="147"/>
      <c r="DV26" s="147"/>
      <c r="DW26" s="147"/>
      <c r="DX26" s="147"/>
      <c r="DY26" s="147"/>
      <c r="DZ26" s="147"/>
      <c r="EA26" s="147"/>
      <c r="EB26" s="147"/>
      <c r="EC26" s="147"/>
      <c r="ED26" s="147"/>
      <c r="EE26" s="147"/>
      <c r="EF26" s="147"/>
      <c r="EG26" s="147"/>
      <c r="EH26" s="147"/>
      <c r="EI26" s="147"/>
      <c r="EJ26" s="147"/>
      <c r="EK26" s="147"/>
      <c r="EL26" s="147"/>
      <c r="EM26" s="147"/>
      <c r="EN26" s="147"/>
      <c r="EO26" s="147"/>
      <c r="EP26" s="147"/>
      <c r="EQ26" s="147"/>
      <c r="ER26" s="147"/>
      <c r="ES26" s="147"/>
      <c r="ET26" s="147"/>
      <c r="EU26" s="147"/>
      <c r="EV26" s="147"/>
      <c r="EW26" s="147"/>
      <c r="EX26" s="147"/>
      <c r="EY26" s="147"/>
      <c r="EZ26" s="147"/>
      <c r="FA26" s="147"/>
      <c r="FB26" s="147"/>
      <c r="FC26" s="147"/>
      <c r="FD26" s="147"/>
      <c r="FE26" s="147"/>
      <c r="FF26" s="147"/>
      <c r="FG26" s="147"/>
      <c r="FH26" s="147"/>
      <c r="FI26" s="147"/>
      <c r="FJ26" s="147"/>
      <c r="FK26" s="147"/>
      <c r="FL26" s="147"/>
      <c r="FM26" s="147"/>
      <c r="FN26" s="147"/>
    </row>
    <row r="27" spans="1:170" s="148" customFormat="1" ht="20.100000000000001" customHeight="1" x14ac:dyDescent="0.15">
      <c r="A27" s="121">
        <v>1</v>
      </c>
      <c r="B27" s="149"/>
      <c r="C27" s="150"/>
      <c r="D27" s="84">
        <f>参加申込A!$A$97</f>
        <v>0</v>
      </c>
      <c r="E27" s="85" t="str">
        <f t="shared" ref="E27:E42" si="2">X27&amp;" "&amp;Y27</f>
        <v xml:space="preserve"> </v>
      </c>
      <c r="F27" s="85" t="str">
        <f t="shared" ref="F27:F42" si="3">Z27&amp;" "&amp;AA27</f>
        <v xml:space="preserve"> </v>
      </c>
      <c r="G27" s="86" t="str">
        <f>参加申込A!$B$6</f>
        <v>(選択)</v>
      </c>
      <c r="H27" s="86">
        <f>参加申込A!$E$6</f>
        <v>0</v>
      </c>
      <c r="I27" s="86">
        <f>参加申込A!$E$4</f>
        <v>0</v>
      </c>
      <c r="J27" s="151">
        <v>1</v>
      </c>
      <c r="K27" s="151">
        <v>51</v>
      </c>
      <c r="L27" s="87">
        <f>参加申込A!G19</f>
        <v>0</v>
      </c>
      <c r="M27" s="86"/>
      <c r="N27" s="86"/>
      <c r="O27" s="151">
        <v>1</v>
      </c>
      <c r="P27" s="151" t="s">
        <v>150</v>
      </c>
      <c r="Q27" s="89"/>
      <c r="R27" s="88">
        <f>参加申込A!$E$6</f>
        <v>0</v>
      </c>
      <c r="S27" s="86" t="str">
        <f>SUBSTITUTE(SUBSTITUTE(参加申込A!$B$16,"　","")," ","")&amp;" "&amp;SUBSTITUTE(SUBSTITUTE(参加申込A!$C$16,"　","")," ","")</f>
        <v xml:space="preserve"> </v>
      </c>
      <c r="T27" s="177">
        <f>参加申込A!F19</f>
        <v>0</v>
      </c>
      <c r="U27" s="86"/>
      <c r="V27" s="89"/>
      <c r="W27" s="152"/>
      <c r="X27" s="98" t="str">
        <f>IF(参加申込A!B20="","",SUBSTITUTE(SUBSTITUTE(参加申込A!B20,"　","")," ",""))</f>
        <v/>
      </c>
      <c r="Y27" s="99" t="str">
        <f>IF(参加申込A!D20="","",SUBSTITUTE(SUBSTITUTE(参加申込A!D20,"　","")," ",""))</f>
        <v/>
      </c>
      <c r="Z27" s="186" t="str">
        <f>IF(参加申込A!B19="","",SUBSTITUTE(SUBSTITUTE(参加申込A!B19,"　","")," ",""))</f>
        <v/>
      </c>
      <c r="AA27" s="99" t="str">
        <f>IF(参加申込A!D19="","",SUBSTITUTE(SUBSTITUTE(参加申込A!D19,"　","")," ",""))</f>
        <v/>
      </c>
      <c r="AB27" s="100"/>
      <c r="AC27" s="101"/>
      <c r="AD27" s="153"/>
      <c r="AE27" s="146"/>
      <c r="AF27" s="185"/>
      <c r="AG27" s="192"/>
      <c r="AH27" s="147"/>
      <c r="AI27" s="147"/>
      <c r="AJ27" s="147"/>
      <c r="AK27" s="147"/>
      <c r="AL27" s="147"/>
      <c r="AM27" s="147"/>
      <c r="AN27" s="147"/>
      <c r="AO27" s="147"/>
      <c r="AP27" s="147"/>
      <c r="AQ27" s="147"/>
      <c r="AR27" s="147"/>
      <c r="AS27" s="147"/>
      <c r="AT27" s="147"/>
      <c r="AU27" s="147"/>
      <c r="AV27" s="147"/>
      <c r="AW27" s="147"/>
      <c r="AX27" s="147"/>
      <c r="AY27" s="147"/>
      <c r="AZ27" s="147"/>
      <c r="BA27" s="147"/>
      <c r="BB27" s="147"/>
      <c r="BC27" s="147"/>
      <c r="BD27" s="147"/>
      <c r="BE27" s="147"/>
      <c r="BF27" s="147"/>
      <c r="BG27" s="147"/>
      <c r="BH27" s="147"/>
      <c r="BI27" s="147"/>
      <c r="BJ27" s="147"/>
      <c r="BK27" s="147"/>
      <c r="BL27" s="147"/>
      <c r="BM27" s="147"/>
      <c r="BN27" s="147"/>
      <c r="BO27" s="147"/>
      <c r="BP27" s="147"/>
      <c r="BQ27" s="147"/>
      <c r="BR27" s="147"/>
      <c r="BS27" s="147"/>
      <c r="BT27" s="147"/>
      <c r="BU27" s="147"/>
      <c r="BV27" s="147"/>
      <c r="BW27" s="147"/>
      <c r="BX27" s="147"/>
      <c r="BY27" s="147"/>
      <c r="BZ27" s="147"/>
      <c r="CA27" s="147"/>
      <c r="CB27" s="147"/>
      <c r="CC27" s="147"/>
      <c r="CD27" s="147"/>
      <c r="CE27" s="147"/>
      <c r="CF27" s="147"/>
      <c r="CG27" s="147"/>
      <c r="CH27" s="147"/>
      <c r="CI27" s="147"/>
      <c r="CJ27" s="147"/>
      <c r="CK27" s="147"/>
      <c r="CL27" s="147"/>
      <c r="CM27" s="147"/>
      <c r="CN27" s="147"/>
      <c r="CO27" s="147"/>
      <c r="CP27" s="147"/>
      <c r="CQ27" s="147"/>
      <c r="CR27" s="147"/>
      <c r="CS27" s="147"/>
      <c r="CT27" s="147"/>
      <c r="CU27" s="147"/>
      <c r="CV27" s="147"/>
      <c r="CW27" s="147"/>
      <c r="CX27" s="147"/>
      <c r="CY27" s="147"/>
      <c r="CZ27" s="147"/>
      <c r="DA27" s="147"/>
      <c r="DB27" s="147"/>
      <c r="DC27" s="147"/>
      <c r="DD27" s="147"/>
      <c r="DE27" s="147"/>
      <c r="DF27" s="147"/>
      <c r="DG27" s="147"/>
      <c r="DH27" s="147"/>
      <c r="DI27" s="147"/>
      <c r="DJ27" s="147"/>
      <c r="DK27" s="147"/>
      <c r="DL27" s="147"/>
      <c r="DM27" s="147"/>
      <c r="DN27" s="147"/>
      <c r="DO27" s="147"/>
      <c r="DP27" s="147"/>
      <c r="DQ27" s="147"/>
      <c r="DR27" s="147"/>
      <c r="DS27" s="147"/>
      <c r="DT27" s="147"/>
      <c r="DU27" s="147"/>
      <c r="DV27" s="147"/>
      <c r="DW27" s="147"/>
      <c r="DX27" s="147"/>
      <c r="DY27" s="147"/>
      <c r="DZ27" s="147"/>
      <c r="EA27" s="147"/>
      <c r="EB27" s="147"/>
      <c r="EC27" s="147"/>
      <c r="ED27" s="147"/>
      <c r="EE27" s="147"/>
      <c r="EF27" s="147"/>
      <c r="EG27" s="147"/>
      <c r="EH27" s="147"/>
      <c r="EI27" s="147"/>
      <c r="EJ27" s="147"/>
      <c r="EK27" s="147"/>
      <c r="EL27" s="147"/>
      <c r="EM27" s="147"/>
      <c r="EN27" s="147"/>
      <c r="EO27" s="147"/>
      <c r="EP27" s="147"/>
      <c r="EQ27" s="147"/>
      <c r="ER27" s="147"/>
      <c r="ES27" s="147"/>
      <c r="ET27" s="147"/>
      <c r="EU27" s="147"/>
      <c r="EV27" s="147"/>
      <c r="EW27" s="147"/>
      <c r="EX27" s="147"/>
      <c r="EY27" s="147"/>
      <c r="EZ27" s="147"/>
      <c r="FA27" s="147"/>
      <c r="FB27" s="147"/>
      <c r="FC27" s="147"/>
      <c r="FD27" s="147"/>
      <c r="FE27" s="147"/>
      <c r="FF27" s="147"/>
      <c r="FG27" s="147"/>
      <c r="FH27" s="147"/>
      <c r="FI27" s="147"/>
      <c r="FJ27" s="147"/>
      <c r="FK27" s="147"/>
      <c r="FL27" s="147"/>
      <c r="FM27" s="147"/>
      <c r="FN27" s="147"/>
    </row>
    <row r="28" spans="1:170" s="145" customFormat="1" ht="20.100000000000001" customHeight="1" thickBot="1" x14ac:dyDescent="0.2">
      <c r="A28" s="126">
        <v>2</v>
      </c>
      <c r="B28" s="155"/>
      <c r="C28" s="156"/>
      <c r="D28" s="102">
        <f>参加申込A!$A$97</f>
        <v>0</v>
      </c>
      <c r="E28" s="103" t="str">
        <f t="shared" si="2"/>
        <v xml:space="preserve"> </v>
      </c>
      <c r="F28" s="103" t="str">
        <f t="shared" si="3"/>
        <v xml:space="preserve"> </v>
      </c>
      <c r="G28" s="104" t="str">
        <f>参加申込A!$B$6</f>
        <v>(選択)</v>
      </c>
      <c r="H28" s="104">
        <f>参加申込A!$E$6</f>
        <v>0</v>
      </c>
      <c r="I28" s="104">
        <f>参加申込A!$E$4</f>
        <v>0</v>
      </c>
      <c r="J28" s="157">
        <v>1</v>
      </c>
      <c r="K28" s="157">
        <v>51</v>
      </c>
      <c r="L28" s="105">
        <f>参加申込A!G21</f>
        <v>0</v>
      </c>
      <c r="M28" s="104"/>
      <c r="N28" s="104"/>
      <c r="O28" s="157">
        <v>2</v>
      </c>
      <c r="P28" s="157" t="s">
        <v>150</v>
      </c>
      <c r="Q28" s="107"/>
      <c r="R28" s="96">
        <f>参加申込A!$E$6</f>
        <v>0</v>
      </c>
      <c r="S28" s="95" t="str">
        <f>SUBSTITUTE(SUBSTITUTE(参加申込A!$B$16,"　","")," ","")&amp;" "&amp;SUBSTITUTE(SUBSTITUTE(参加申込A!$C$16,"　","")," ","")</f>
        <v xml:space="preserve"> </v>
      </c>
      <c r="T28" s="190">
        <f>参加申込A!F21</f>
        <v>0</v>
      </c>
      <c r="U28" s="95"/>
      <c r="V28" s="97"/>
      <c r="W28" s="152"/>
      <c r="X28" s="98" t="str">
        <f>IF(参加申込A!B22="","",SUBSTITUTE(SUBSTITUTE(参加申込A!B22,"　","")," ",""))</f>
        <v/>
      </c>
      <c r="Y28" s="99" t="str">
        <f>IF(参加申込A!D22="","",SUBSTITUTE(SUBSTITUTE(参加申込A!D22,"　","")," ",""))</f>
        <v/>
      </c>
      <c r="Z28" s="186" t="str">
        <f>IF(参加申込A!B21="","",SUBSTITUTE(SUBSTITUTE(参加申込A!B21,"　","")," ",""))</f>
        <v/>
      </c>
      <c r="AA28" s="99" t="str">
        <f>IF(参加申込A!D21="","",SUBSTITUTE(SUBSTITUTE(参加申込A!D21,"　","")," ",""))</f>
        <v/>
      </c>
      <c r="AB28" s="100"/>
      <c r="AC28" s="101"/>
      <c r="AD28" s="154"/>
      <c r="AE28" s="154"/>
      <c r="AF28" s="185"/>
      <c r="AG28" s="192"/>
      <c r="AH28" s="76"/>
      <c r="AI28" s="76"/>
      <c r="AJ28" s="76"/>
      <c r="AK28" s="76"/>
      <c r="AL28" s="76"/>
      <c r="AM28" s="76"/>
      <c r="AN28" s="76"/>
      <c r="AO28" s="76"/>
      <c r="AP28" s="76"/>
      <c r="AQ28" s="76"/>
      <c r="AR28" s="76"/>
      <c r="AS28" s="76"/>
      <c r="AT28" s="76"/>
      <c r="AU28" s="76"/>
      <c r="AV28" s="76"/>
      <c r="AW28" s="76"/>
      <c r="AX28" s="76"/>
      <c r="AY28" s="76"/>
      <c r="AZ28" s="76"/>
      <c r="BA28" s="76"/>
      <c r="BB28" s="76"/>
      <c r="BC28" s="76"/>
      <c r="BD28" s="76"/>
      <c r="BE28" s="76"/>
      <c r="BF28" s="76"/>
      <c r="BG28" s="76"/>
      <c r="BH28" s="76"/>
      <c r="BI28" s="76"/>
      <c r="BJ28" s="76"/>
      <c r="BK28" s="76"/>
      <c r="BL28" s="76"/>
      <c r="BM28" s="76"/>
      <c r="BN28" s="76"/>
      <c r="BO28" s="76"/>
      <c r="BP28" s="76"/>
      <c r="BQ28" s="76"/>
      <c r="BR28" s="76"/>
      <c r="BS28" s="76"/>
      <c r="BT28" s="76"/>
      <c r="BU28" s="76"/>
      <c r="BV28" s="76"/>
      <c r="BW28" s="76"/>
      <c r="BX28" s="76"/>
      <c r="BY28" s="76"/>
      <c r="BZ28" s="76"/>
      <c r="CA28" s="76"/>
      <c r="CB28" s="76"/>
      <c r="CC28" s="76"/>
      <c r="CD28" s="76"/>
      <c r="CE28" s="76"/>
      <c r="CF28" s="76"/>
      <c r="CG28" s="76"/>
      <c r="CH28" s="76"/>
      <c r="CI28" s="76"/>
      <c r="CJ28" s="76"/>
      <c r="CK28" s="76"/>
      <c r="CL28" s="76"/>
      <c r="CM28" s="76"/>
      <c r="CN28" s="76"/>
      <c r="CO28" s="76"/>
      <c r="CP28" s="76"/>
      <c r="CQ28" s="76"/>
      <c r="CR28" s="76"/>
      <c r="CS28" s="76"/>
      <c r="CT28" s="76"/>
      <c r="CU28" s="76"/>
      <c r="CV28" s="76"/>
      <c r="CW28" s="76"/>
      <c r="CX28" s="76"/>
      <c r="CY28" s="76"/>
      <c r="CZ28" s="76"/>
      <c r="DA28" s="76"/>
      <c r="DB28" s="76"/>
      <c r="DC28" s="76"/>
      <c r="DD28" s="76"/>
      <c r="DE28" s="76"/>
      <c r="DF28" s="76"/>
      <c r="DG28" s="76"/>
      <c r="DH28" s="76"/>
      <c r="DI28" s="76"/>
      <c r="DJ28" s="76"/>
      <c r="DK28" s="76"/>
      <c r="DL28" s="76"/>
      <c r="DM28" s="76"/>
      <c r="DN28" s="76"/>
      <c r="DO28" s="76"/>
      <c r="DP28" s="76"/>
      <c r="DQ28" s="76"/>
      <c r="DR28" s="76"/>
      <c r="DS28" s="76"/>
      <c r="DT28" s="76"/>
      <c r="DU28" s="76"/>
      <c r="DV28" s="76"/>
      <c r="DW28" s="76"/>
      <c r="DX28" s="76"/>
      <c r="DY28" s="76"/>
      <c r="DZ28" s="76"/>
      <c r="EA28" s="76"/>
      <c r="EB28" s="76"/>
      <c r="EC28" s="76"/>
      <c r="ED28" s="76"/>
      <c r="EE28" s="76"/>
      <c r="EF28" s="76"/>
      <c r="EG28" s="76"/>
      <c r="EH28" s="76"/>
      <c r="EI28" s="76"/>
      <c r="EJ28" s="76"/>
      <c r="EK28" s="76"/>
      <c r="EL28" s="76"/>
      <c r="EM28" s="76"/>
      <c r="EN28" s="76"/>
      <c r="EO28" s="76"/>
      <c r="EP28" s="76"/>
      <c r="EQ28" s="76"/>
      <c r="ER28" s="76"/>
      <c r="ES28" s="76"/>
      <c r="ET28" s="76"/>
      <c r="EU28" s="76"/>
      <c r="EV28" s="76"/>
      <c r="EW28" s="76"/>
      <c r="EX28" s="76"/>
      <c r="EY28" s="76"/>
      <c r="EZ28" s="76"/>
      <c r="FA28" s="76"/>
      <c r="FB28" s="76"/>
      <c r="FC28" s="76"/>
      <c r="FD28" s="76"/>
      <c r="FE28" s="76"/>
      <c r="FF28" s="76"/>
      <c r="FG28" s="76"/>
      <c r="FH28" s="76"/>
      <c r="FI28" s="76"/>
      <c r="FJ28" s="76"/>
      <c r="FK28" s="76"/>
      <c r="FL28" s="76"/>
      <c r="FM28" s="76"/>
      <c r="FN28" s="76"/>
    </row>
    <row r="29" spans="1:170" s="145" customFormat="1" ht="20.100000000000001" customHeight="1" x14ac:dyDescent="0.15">
      <c r="A29" s="126">
        <v>3</v>
      </c>
      <c r="B29" s="158"/>
      <c r="C29" s="159"/>
      <c r="D29" s="138">
        <f>参加申込A!$A$97</f>
        <v>0</v>
      </c>
      <c r="E29" s="139" t="str">
        <f t="shared" si="2"/>
        <v xml:space="preserve"> </v>
      </c>
      <c r="F29" s="139" t="str">
        <f t="shared" si="3"/>
        <v xml:space="preserve"> </v>
      </c>
      <c r="G29" s="113" t="str">
        <f>参加申込A!$B$6</f>
        <v>(選択)</v>
      </c>
      <c r="H29" s="113">
        <f>参加申込A!$E$6</f>
        <v>0</v>
      </c>
      <c r="I29" s="113">
        <f>参加申込A!$E$4</f>
        <v>0</v>
      </c>
      <c r="J29" s="160">
        <v>1</v>
      </c>
      <c r="K29" s="160">
        <v>55</v>
      </c>
      <c r="L29" s="141">
        <f>参加申込A!G23</f>
        <v>0</v>
      </c>
      <c r="M29" s="113"/>
      <c r="N29" s="113"/>
      <c r="O29" s="160">
        <v>1</v>
      </c>
      <c r="P29" s="160" t="s">
        <v>151</v>
      </c>
      <c r="Q29" s="114"/>
      <c r="R29" s="96">
        <f>参加申込A!$E$6</f>
        <v>0</v>
      </c>
      <c r="S29" s="95" t="str">
        <f>SUBSTITUTE(SUBSTITUTE(参加申込A!$B$16,"　","")," ","")&amp;" "&amp;SUBSTITUTE(SUBSTITUTE(参加申込A!$C$16,"　","")," ","")</f>
        <v xml:space="preserve"> </v>
      </c>
      <c r="T29" s="190">
        <f>参加申込A!F23</f>
        <v>0</v>
      </c>
      <c r="U29" s="95"/>
      <c r="V29" s="97"/>
      <c r="W29" s="152"/>
      <c r="X29" s="98" t="str">
        <f>IF(参加申込A!B24="","",SUBSTITUTE(SUBSTITUTE(参加申込A!B24,"　","")," ",""))</f>
        <v/>
      </c>
      <c r="Y29" s="99" t="str">
        <f>IF(参加申込A!D24="","",SUBSTITUTE(SUBSTITUTE(参加申込A!D24,"　","")," ",""))</f>
        <v/>
      </c>
      <c r="Z29" s="186" t="str">
        <f>IF(参加申込A!B23="","",SUBSTITUTE(SUBSTITUTE(参加申込A!B23,"　","")," ",""))</f>
        <v/>
      </c>
      <c r="AA29" s="99" t="str">
        <f>IF(参加申込A!D23="","",SUBSTITUTE(SUBSTITUTE(参加申込A!D23,"　","")," ",""))</f>
        <v/>
      </c>
      <c r="AB29" s="100"/>
      <c r="AC29" s="101"/>
      <c r="AD29" s="154"/>
      <c r="AE29" s="154"/>
      <c r="AF29" s="185"/>
      <c r="AG29" s="192"/>
      <c r="AH29" s="154"/>
      <c r="AI29" s="154"/>
      <c r="AJ29" s="76"/>
      <c r="AK29" s="76"/>
      <c r="AL29" s="76"/>
      <c r="AM29" s="76"/>
      <c r="AN29" s="76"/>
      <c r="AO29" s="76"/>
      <c r="AP29" s="76"/>
      <c r="AQ29" s="76"/>
      <c r="AR29" s="76"/>
      <c r="AS29" s="76"/>
      <c r="AT29" s="76"/>
      <c r="AU29" s="76"/>
      <c r="AV29" s="76"/>
      <c r="AW29" s="76"/>
      <c r="AX29" s="76"/>
      <c r="AY29" s="76"/>
      <c r="AZ29" s="76"/>
      <c r="BA29" s="76"/>
      <c r="BB29" s="76"/>
      <c r="BC29" s="76"/>
      <c r="BD29" s="76"/>
      <c r="BE29" s="76"/>
      <c r="BF29" s="76"/>
      <c r="BG29" s="76"/>
      <c r="BH29" s="76"/>
      <c r="BI29" s="76"/>
      <c r="BJ29" s="76"/>
      <c r="BK29" s="76"/>
      <c r="BL29" s="76"/>
      <c r="BM29" s="76"/>
      <c r="BN29" s="76"/>
      <c r="BO29" s="76"/>
      <c r="BP29" s="76"/>
      <c r="BQ29" s="76"/>
      <c r="BR29" s="76"/>
      <c r="BS29" s="76"/>
      <c r="BT29" s="76"/>
      <c r="BU29" s="76"/>
      <c r="BV29" s="76"/>
      <c r="BW29" s="76"/>
      <c r="BX29" s="76"/>
      <c r="BY29" s="76"/>
      <c r="BZ29" s="76"/>
      <c r="CA29" s="76"/>
      <c r="CB29" s="76"/>
      <c r="CC29" s="76"/>
      <c r="CD29" s="76"/>
      <c r="CE29" s="76"/>
      <c r="CF29" s="76"/>
      <c r="CG29" s="76"/>
      <c r="CH29" s="76"/>
      <c r="CI29" s="76"/>
      <c r="CJ29" s="76"/>
      <c r="CK29" s="76"/>
      <c r="CL29" s="76"/>
      <c r="CM29" s="76"/>
      <c r="CN29" s="76"/>
      <c r="CO29" s="76"/>
      <c r="CP29" s="76"/>
      <c r="CQ29" s="76"/>
      <c r="CR29" s="76"/>
      <c r="CS29" s="76"/>
      <c r="CT29" s="76"/>
      <c r="CU29" s="76"/>
      <c r="CV29" s="76"/>
      <c r="CW29" s="76"/>
      <c r="CX29" s="76"/>
      <c r="CY29" s="76"/>
      <c r="CZ29" s="76"/>
      <c r="DA29" s="76"/>
      <c r="DB29" s="76"/>
      <c r="DC29" s="76"/>
      <c r="DD29" s="76"/>
      <c r="DE29" s="76"/>
      <c r="DF29" s="76"/>
      <c r="DG29" s="76"/>
      <c r="DH29" s="76"/>
      <c r="DI29" s="76"/>
      <c r="DJ29" s="76"/>
      <c r="DK29" s="76"/>
      <c r="DL29" s="76"/>
      <c r="DM29" s="76"/>
      <c r="DN29" s="76"/>
      <c r="DO29" s="76"/>
      <c r="DP29" s="76"/>
      <c r="DQ29" s="76"/>
      <c r="DR29" s="76"/>
      <c r="DS29" s="76"/>
      <c r="DT29" s="76"/>
      <c r="DU29" s="76"/>
      <c r="DV29" s="76"/>
      <c r="DW29" s="76"/>
      <c r="DX29" s="76"/>
      <c r="DY29" s="76"/>
      <c r="DZ29" s="76"/>
      <c r="EA29" s="76"/>
      <c r="EB29" s="76"/>
      <c r="EC29" s="76"/>
      <c r="ED29" s="76"/>
      <c r="EE29" s="76"/>
      <c r="EF29" s="76"/>
      <c r="EG29" s="76"/>
      <c r="EH29" s="76"/>
      <c r="EI29" s="76"/>
      <c r="EJ29" s="76"/>
      <c r="EK29" s="76"/>
      <c r="EL29" s="76"/>
      <c r="EM29" s="76"/>
      <c r="EN29" s="76"/>
      <c r="EO29" s="76"/>
      <c r="EP29" s="76"/>
      <c r="EQ29" s="76"/>
      <c r="ER29" s="76"/>
      <c r="ES29" s="76"/>
      <c r="ET29" s="76"/>
      <c r="EU29" s="76"/>
      <c r="EV29" s="76"/>
      <c r="EW29" s="76"/>
      <c r="EX29" s="76"/>
      <c r="EY29" s="76"/>
      <c r="EZ29" s="76"/>
      <c r="FA29" s="76"/>
      <c r="FB29" s="76"/>
      <c r="FC29" s="76"/>
      <c r="FD29" s="76"/>
      <c r="FE29" s="76"/>
      <c r="FF29" s="76"/>
      <c r="FG29" s="76"/>
      <c r="FH29" s="76"/>
      <c r="FI29" s="76"/>
      <c r="FJ29" s="76"/>
      <c r="FK29" s="76"/>
      <c r="FL29" s="76"/>
      <c r="FM29" s="76"/>
      <c r="FN29" s="76"/>
    </row>
    <row r="30" spans="1:170" s="145" customFormat="1" ht="20.100000000000001" customHeight="1" thickBot="1" x14ac:dyDescent="0.2">
      <c r="A30" s="126">
        <v>4</v>
      </c>
      <c r="B30" s="195"/>
      <c r="C30" s="196"/>
      <c r="D30" s="115">
        <f>参加申込A!$A$97</f>
        <v>0</v>
      </c>
      <c r="E30" s="116" t="str">
        <f t="shared" si="2"/>
        <v xml:space="preserve"> </v>
      </c>
      <c r="F30" s="116" t="str">
        <f t="shared" si="3"/>
        <v xml:space="preserve"> </v>
      </c>
      <c r="G30" s="117" t="str">
        <f>参加申込A!$B$6</f>
        <v>(選択)</v>
      </c>
      <c r="H30" s="117">
        <f>参加申込A!$E$6</f>
        <v>0</v>
      </c>
      <c r="I30" s="117">
        <f>参加申込A!$E$4</f>
        <v>0</v>
      </c>
      <c r="J30" s="197">
        <v>1</v>
      </c>
      <c r="K30" s="197">
        <v>55</v>
      </c>
      <c r="L30" s="118">
        <f>参加申込A!G25</f>
        <v>0</v>
      </c>
      <c r="M30" s="117"/>
      <c r="N30" s="117"/>
      <c r="O30" s="197">
        <v>2</v>
      </c>
      <c r="P30" s="197" t="s">
        <v>151</v>
      </c>
      <c r="Q30" s="120"/>
      <c r="R30" s="96">
        <f>参加申込A!$E$6</f>
        <v>0</v>
      </c>
      <c r="S30" s="95" t="str">
        <f>SUBSTITUTE(SUBSTITUTE(参加申込A!$B$16,"　","")," ","")&amp;" "&amp;SUBSTITUTE(SUBSTITUTE(参加申込A!$C$16,"　","")," ","")</f>
        <v xml:space="preserve"> </v>
      </c>
      <c r="T30" s="190">
        <f>参加申込A!F25</f>
        <v>0</v>
      </c>
      <c r="U30" s="95"/>
      <c r="V30" s="97"/>
      <c r="W30" s="152"/>
      <c r="X30" s="98" t="str">
        <f>IF(参加申込A!B26="","",SUBSTITUTE(SUBSTITUTE(参加申込A!B26,"　","")," ",""))</f>
        <v/>
      </c>
      <c r="Y30" s="99" t="str">
        <f>IF(参加申込A!D26="","",SUBSTITUTE(SUBSTITUTE(参加申込A!D26,"　","")," ",""))</f>
        <v/>
      </c>
      <c r="Z30" s="186" t="str">
        <f>IF(参加申込A!B25="","",SUBSTITUTE(SUBSTITUTE(参加申込A!B25,"　","")," ",""))</f>
        <v/>
      </c>
      <c r="AA30" s="99" t="str">
        <f>IF(参加申込A!D25="","",SUBSTITUTE(SUBSTITUTE(参加申込A!D25,"　","")," ",""))</f>
        <v/>
      </c>
      <c r="AB30" s="100"/>
      <c r="AC30" s="101"/>
      <c r="AD30" s="154"/>
      <c r="AE30" s="154"/>
      <c r="AF30" s="185"/>
      <c r="AG30" s="192"/>
      <c r="AH30" s="154"/>
      <c r="AI30" s="154"/>
      <c r="AJ30" s="76"/>
      <c r="AK30" s="76"/>
      <c r="AL30" s="76"/>
      <c r="AM30" s="76"/>
      <c r="AN30" s="76"/>
      <c r="AO30" s="76"/>
      <c r="AP30" s="76"/>
      <c r="AQ30" s="76"/>
      <c r="AR30" s="76"/>
      <c r="AS30" s="76"/>
      <c r="AT30" s="76"/>
      <c r="AU30" s="76"/>
      <c r="AV30" s="76"/>
      <c r="AW30" s="76"/>
      <c r="AX30" s="76"/>
      <c r="AY30" s="76"/>
      <c r="AZ30" s="76"/>
      <c r="BA30" s="76"/>
      <c r="BB30" s="76"/>
      <c r="BC30" s="76"/>
      <c r="BD30" s="76"/>
      <c r="BE30" s="76"/>
      <c r="BF30" s="76"/>
      <c r="BG30" s="76"/>
      <c r="BH30" s="76"/>
      <c r="BI30" s="76"/>
      <c r="BJ30" s="76"/>
      <c r="BK30" s="76"/>
      <c r="BL30" s="76"/>
      <c r="BM30" s="76"/>
      <c r="BN30" s="76"/>
      <c r="BO30" s="76"/>
      <c r="BP30" s="76"/>
      <c r="BQ30" s="76"/>
      <c r="BR30" s="76"/>
      <c r="BS30" s="76"/>
      <c r="BT30" s="76"/>
      <c r="BU30" s="76"/>
      <c r="BV30" s="76"/>
      <c r="BW30" s="76"/>
      <c r="BX30" s="76"/>
      <c r="BY30" s="76"/>
      <c r="BZ30" s="76"/>
      <c r="CA30" s="76"/>
      <c r="CB30" s="76"/>
      <c r="CC30" s="76"/>
      <c r="CD30" s="76"/>
      <c r="CE30" s="76"/>
      <c r="CF30" s="76"/>
      <c r="CG30" s="76"/>
      <c r="CH30" s="76"/>
      <c r="CI30" s="76"/>
      <c r="CJ30" s="76"/>
      <c r="CK30" s="76"/>
      <c r="CL30" s="76"/>
      <c r="CM30" s="76"/>
      <c r="CN30" s="76"/>
      <c r="CO30" s="76"/>
      <c r="CP30" s="76"/>
      <c r="CQ30" s="76"/>
      <c r="CR30" s="76"/>
      <c r="CS30" s="76"/>
      <c r="CT30" s="76"/>
      <c r="CU30" s="76"/>
      <c r="CV30" s="76"/>
      <c r="CW30" s="76"/>
      <c r="CX30" s="76"/>
      <c r="CY30" s="76"/>
      <c r="CZ30" s="76"/>
      <c r="DA30" s="76"/>
      <c r="DB30" s="76"/>
      <c r="DC30" s="76"/>
      <c r="DD30" s="76"/>
      <c r="DE30" s="76"/>
      <c r="DF30" s="76"/>
      <c r="DG30" s="76"/>
      <c r="DH30" s="76"/>
      <c r="DI30" s="76"/>
      <c r="DJ30" s="76"/>
      <c r="DK30" s="76"/>
      <c r="DL30" s="76"/>
      <c r="DM30" s="76"/>
      <c r="DN30" s="76"/>
      <c r="DO30" s="76"/>
      <c r="DP30" s="76"/>
      <c r="DQ30" s="76"/>
      <c r="DR30" s="76"/>
      <c r="DS30" s="76"/>
      <c r="DT30" s="76"/>
      <c r="DU30" s="76"/>
      <c r="DV30" s="76"/>
      <c r="DW30" s="76"/>
      <c r="DX30" s="76"/>
      <c r="DY30" s="76"/>
      <c r="DZ30" s="76"/>
      <c r="EA30" s="76"/>
      <c r="EB30" s="76"/>
      <c r="EC30" s="76"/>
      <c r="ED30" s="76"/>
      <c r="EE30" s="76"/>
      <c r="EF30" s="76"/>
      <c r="EG30" s="76"/>
      <c r="EH30" s="76"/>
      <c r="EI30" s="76"/>
      <c r="EJ30" s="76"/>
      <c r="EK30" s="76"/>
      <c r="EL30" s="76"/>
      <c r="EM30" s="76"/>
      <c r="EN30" s="76"/>
      <c r="EO30" s="76"/>
      <c r="EP30" s="76"/>
      <c r="EQ30" s="76"/>
      <c r="ER30" s="76"/>
      <c r="ES30" s="76"/>
      <c r="ET30" s="76"/>
      <c r="EU30" s="76"/>
      <c r="EV30" s="76"/>
      <c r="EW30" s="76"/>
      <c r="EX30" s="76"/>
      <c r="EY30" s="76"/>
      <c r="EZ30" s="76"/>
      <c r="FA30" s="76"/>
      <c r="FB30" s="76"/>
      <c r="FC30" s="76"/>
      <c r="FD30" s="76"/>
      <c r="FE30" s="76"/>
      <c r="FF30" s="76"/>
      <c r="FG30" s="76"/>
      <c r="FH30" s="76"/>
      <c r="FI30" s="76"/>
      <c r="FJ30" s="76"/>
      <c r="FK30" s="76"/>
      <c r="FL30" s="76"/>
      <c r="FM30" s="76"/>
      <c r="FN30" s="76"/>
    </row>
    <row r="31" spans="1:170" s="145" customFormat="1" ht="20.100000000000001" customHeight="1" x14ac:dyDescent="0.15">
      <c r="A31" s="126">
        <v>5</v>
      </c>
      <c r="B31" s="149"/>
      <c r="C31" s="150"/>
      <c r="D31" s="84">
        <f>参加申込A!$A$97</f>
        <v>0</v>
      </c>
      <c r="E31" s="85" t="str">
        <f t="shared" si="2"/>
        <v xml:space="preserve"> </v>
      </c>
      <c r="F31" s="85" t="str">
        <f t="shared" si="3"/>
        <v xml:space="preserve"> </v>
      </c>
      <c r="G31" s="86" t="str">
        <f>参加申込A!$B$6</f>
        <v>(選択)</v>
      </c>
      <c r="H31" s="86">
        <f>参加申込A!$E$6</f>
        <v>0</v>
      </c>
      <c r="I31" s="86">
        <f>参加申込A!$E$4</f>
        <v>0</v>
      </c>
      <c r="J31" s="151">
        <v>1</v>
      </c>
      <c r="K31" s="151">
        <v>60</v>
      </c>
      <c r="L31" s="87">
        <f>参加申込A!G27</f>
        <v>0</v>
      </c>
      <c r="M31" s="86"/>
      <c r="N31" s="86"/>
      <c r="O31" s="151">
        <v>1</v>
      </c>
      <c r="P31" s="151" t="s">
        <v>152</v>
      </c>
      <c r="Q31" s="89"/>
      <c r="R31" s="96">
        <f>参加申込A!$E$6</f>
        <v>0</v>
      </c>
      <c r="S31" s="95" t="str">
        <f>SUBSTITUTE(SUBSTITUTE(参加申込A!$B$16,"　","")," ","")&amp;" "&amp;SUBSTITUTE(SUBSTITUTE(参加申込A!$C$16,"　","")," ","")</f>
        <v xml:space="preserve"> </v>
      </c>
      <c r="T31" s="190">
        <f>参加申込A!F27</f>
        <v>0</v>
      </c>
      <c r="U31" s="95"/>
      <c r="V31" s="97"/>
      <c r="W31" s="152"/>
      <c r="X31" s="98" t="str">
        <f>IF(参加申込A!B28="","",SUBSTITUTE(SUBSTITUTE(参加申込A!B28,"　","")," ",""))</f>
        <v/>
      </c>
      <c r="Y31" s="99" t="str">
        <f>IF(参加申込A!D28="","",SUBSTITUTE(SUBSTITUTE(参加申込A!D28,"　","")," ",""))</f>
        <v/>
      </c>
      <c r="Z31" s="186" t="str">
        <f>IF(参加申込A!B27="","",SUBSTITUTE(SUBSTITUTE(参加申込A!B27,"　","")," ",""))</f>
        <v/>
      </c>
      <c r="AA31" s="99" t="str">
        <f>IF(参加申込A!D27="","",SUBSTITUTE(SUBSTITUTE(参加申込A!D27,"　","")," ",""))</f>
        <v/>
      </c>
      <c r="AB31" s="100"/>
      <c r="AC31" s="101"/>
      <c r="AD31" s="144"/>
      <c r="AE31" s="144"/>
      <c r="AF31" s="185"/>
      <c r="AG31" s="192"/>
      <c r="AH31" s="144"/>
      <c r="AI31" s="144"/>
      <c r="AJ31" s="76"/>
      <c r="AK31" s="76"/>
      <c r="AL31" s="76"/>
      <c r="AM31" s="76"/>
      <c r="AN31" s="76"/>
      <c r="AO31" s="76"/>
      <c r="AP31" s="76"/>
      <c r="AQ31" s="76"/>
      <c r="AR31" s="76"/>
      <c r="AS31" s="76"/>
      <c r="AT31" s="76"/>
      <c r="AU31" s="76"/>
      <c r="AV31" s="76"/>
      <c r="AW31" s="76"/>
      <c r="AX31" s="76"/>
      <c r="AY31" s="76"/>
      <c r="AZ31" s="76"/>
      <c r="BA31" s="76"/>
      <c r="BB31" s="76"/>
      <c r="BC31" s="76"/>
      <c r="BD31" s="76"/>
      <c r="BE31" s="76"/>
      <c r="BF31" s="76"/>
      <c r="BG31" s="76"/>
      <c r="BH31" s="76"/>
      <c r="BI31" s="76"/>
      <c r="BJ31" s="76"/>
      <c r="BK31" s="76"/>
      <c r="BL31" s="76"/>
      <c r="BM31" s="76"/>
      <c r="BN31" s="76"/>
      <c r="BO31" s="76"/>
      <c r="BP31" s="76"/>
      <c r="BQ31" s="76"/>
      <c r="BR31" s="76"/>
      <c r="BS31" s="76"/>
      <c r="BT31" s="76"/>
      <c r="BU31" s="76"/>
      <c r="BV31" s="76"/>
      <c r="BW31" s="76"/>
      <c r="BX31" s="76"/>
      <c r="BY31" s="76"/>
      <c r="BZ31" s="76"/>
      <c r="CA31" s="76"/>
      <c r="CB31" s="76"/>
      <c r="CC31" s="76"/>
      <c r="CD31" s="76"/>
      <c r="CE31" s="76"/>
      <c r="CF31" s="76"/>
      <c r="CG31" s="76"/>
      <c r="CH31" s="76"/>
      <c r="CI31" s="76"/>
      <c r="CJ31" s="76"/>
      <c r="CK31" s="76"/>
      <c r="CL31" s="76"/>
      <c r="CM31" s="76"/>
      <c r="CN31" s="76"/>
      <c r="CO31" s="76"/>
      <c r="CP31" s="76"/>
      <c r="CQ31" s="76"/>
      <c r="CR31" s="76"/>
      <c r="CS31" s="76"/>
      <c r="CT31" s="76"/>
      <c r="CU31" s="76"/>
      <c r="CV31" s="76"/>
      <c r="CW31" s="76"/>
      <c r="CX31" s="76"/>
      <c r="CY31" s="76"/>
      <c r="CZ31" s="76"/>
      <c r="DA31" s="76"/>
      <c r="DB31" s="76"/>
      <c r="DC31" s="76"/>
      <c r="DD31" s="76"/>
      <c r="DE31" s="76"/>
      <c r="DF31" s="76"/>
      <c r="DG31" s="76"/>
      <c r="DH31" s="76"/>
      <c r="DI31" s="76"/>
      <c r="DJ31" s="76"/>
      <c r="DK31" s="76"/>
      <c r="DL31" s="76"/>
      <c r="DM31" s="76"/>
      <c r="DN31" s="76"/>
      <c r="DO31" s="76"/>
      <c r="DP31" s="76"/>
      <c r="DQ31" s="76"/>
      <c r="DR31" s="76"/>
      <c r="DS31" s="76"/>
      <c r="DT31" s="76"/>
      <c r="DU31" s="76"/>
      <c r="DV31" s="76"/>
      <c r="DW31" s="76"/>
      <c r="DX31" s="76"/>
      <c r="DY31" s="76"/>
      <c r="DZ31" s="76"/>
      <c r="EA31" s="76"/>
      <c r="EB31" s="76"/>
      <c r="EC31" s="76"/>
      <c r="ED31" s="76"/>
      <c r="EE31" s="76"/>
      <c r="EF31" s="76"/>
      <c r="EG31" s="76"/>
      <c r="EH31" s="76"/>
      <c r="EI31" s="76"/>
      <c r="EJ31" s="76"/>
      <c r="EK31" s="76"/>
      <c r="EL31" s="76"/>
      <c r="EM31" s="76"/>
      <c r="EN31" s="76"/>
      <c r="EO31" s="76"/>
      <c r="EP31" s="76"/>
      <c r="EQ31" s="76"/>
      <c r="ER31" s="76"/>
      <c r="ES31" s="76"/>
      <c r="ET31" s="76"/>
      <c r="EU31" s="76"/>
      <c r="EV31" s="76"/>
      <c r="EW31" s="76"/>
      <c r="EX31" s="76"/>
      <c r="EY31" s="76"/>
      <c r="EZ31" s="76"/>
      <c r="FA31" s="76"/>
      <c r="FB31" s="76"/>
      <c r="FC31" s="76"/>
      <c r="FD31" s="76"/>
      <c r="FE31" s="76"/>
      <c r="FF31" s="76"/>
    </row>
    <row r="32" spans="1:170" s="145" customFormat="1" ht="20.100000000000001" customHeight="1" thickBot="1" x14ac:dyDescent="0.2">
      <c r="A32" s="126">
        <v>6</v>
      </c>
      <c r="B32" s="155"/>
      <c r="C32" s="156"/>
      <c r="D32" s="102">
        <f>参加申込A!$A$97</f>
        <v>0</v>
      </c>
      <c r="E32" s="103" t="str">
        <f t="shared" si="2"/>
        <v xml:space="preserve"> </v>
      </c>
      <c r="F32" s="103" t="str">
        <f t="shared" si="3"/>
        <v xml:space="preserve"> </v>
      </c>
      <c r="G32" s="104" t="str">
        <f>参加申込A!$B$6</f>
        <v>(選択)</v>
      </c>
      <c r="H32" s="104">
        <f>参加申込A!$E$6</f>
        <v>0</v>
      </c>
      <c r="I32" s="104">
        <f>参加申込A!$E$4</f>
        <v>0</v>
      </c>
      <c r="J32" s="157">
        <v>1</v>
      </c>
      <c r="K32" s="157">
        <v>60</v>
      </c>
      <c r="L32" s="105">
        <f>参加申込A!G29</f>
        <v>0</v>
      </c>
      <c r="M32" s="104"/>
      <c r="N32" s="104"/>
      <c r="O32" s="157">
        <v>2</v>
      </c>
      <c r="P32" s="157" t="s">
        <v>152</v>
      </c>
      <c r="Q32" s="107"/>
      <c r="R32" s="96">
        <f>参加申込A!$E$6</f>
        <v>0</v>
      </c>
      <c r="S32" s="95" t="str">
        <f>SUBSTITUTE(SUBSTITUTE(参加申込A!$B$16,"　","")," ","")&amp;" "&amp;SUBSTITUTE(SUBSTITUTE(参加申込A!$C$16,"　","")," ","")</f>
        <v xml:space="preserve"> </v>
      </c>
      <c r="T32" s="190">
        <f>参加申込A!F29</f>
        <v>0</v>
      </c>
      <c r="U32" s="95"/>
      <c r="V32" s="97"/>
      <c r="W32" s="152"/>
      <c r="X32" s="98" t="str">
        <f>IF(参加申込A!B30="","",SUBSTITUTE(SUBSTITUTE(参加申込A!B30,"　","")," ",""))</f>
        <v/>
      </c>
      <c r="Y32" s="99" t="str">
        <f>IF(参加申込A!D30="","",SUBSTITUTE(SUBSTITUTE(参加申込A!D30,"　","")," ",""))</f>
        <v/>
      </c>
      <c r="Z32" s="186" t="str">
        <f>IF(参加申込A!B29="","",SUBSTITUTE(SUBSTITUTE(参加申込A!B29,"　","")," ",""))</f>
        <v/>
      </c>
      <c r="AA32" s="99" t="str">
        <f>IF(参加申込A!D29="","",SUBSTITUTE(SUBSTITUTE(参加申込A!D29,"　","")," ",""))</f>
        <v/>
      </c>
      <c r="AB32" s="100"/>
      <c r="AC32" s="101"/>
      <c r="AD32" s="144"/>
      <c r="AE32" s="144"/>
      <c r="AF32" s="185"/>
      <c r="AG32" s="192"/>
      <c r="AH32" s="144"/>
      <c r="AI32" s="144"/>
      <c r="AJ32" s="76"/>
      <c r="AK32" s="76"/>
      <c r="AL32" s="76"/>
      <c r="AM32" s="76"/>
      <c r="AN32" s="76"/>
      <c r="AO32" s="76"/>
      <c r="AP32" s="76"/>
      <c r="AQ32" s="76"/>
      <c r="AR32" s="76"/>
      <c r="AS32" s="76"/>
      <c r="AT32" s="76"/>
      <c r="AU32" s="76"/>
      <c r="AV32" s="76"/>
      <c r="AW32" s="76"/>
      <c r="AX32" s="76"/>
      <c r="AY32" s="76"/>
      <c r="AZ32" s="76"/>
      <c r="BA32" s="76"/>
      <c r="BB32" s="76"/>
      <c r="BC32" s="76"/>
      <c r="BD32" s="76"/>
      <c r="BE32" s="76"/>
      <c r="BF32" s="76"/>
      <c r="BG32" s="76"/>
      <c r="BH32" s="76"/>
      <c r="BI32" s="76"/>
      <c r="BJ32" s="76"/>
      <c r="BK32" s="76"/>
      <c r="BL32" s="76"/>
      <c r="BM32" s="76"/>
      <c r="BN32" s="76"/>
      <c r="BO32" s="76"/>
      <c r="BP32" s="76"/>
      <c r="BQ32" s="76"/>
      <c r="BR32" s="76"/>
      <c r="BS32" s="76"/>
      <c r="BT32" s="76"/>
      <c r="BU32" s="76"/>
      <c r="BV32" s="76"/>
      <c r="BW32" s="76"/>
      <c r="BX32" s="76"/>
      <c r="BY32" s="76"/>
      <c r="BZ32" s="76"/>
      <c r="CA32" s="76"/>
      <c r="CB32" s="76"/>
      <c r="CC32" s="76"/>
      <c r="CD32" s="76"/>
      <c r="CE32" s="76"/>
      <c r="CF32" s="76"/>
      <c r="CG32" s="76"/>
      <c r="CH32" s="76"/>
      <c r="CI32" s="76"/>
      <c r="CJ32" s="76"/>
      <c r="CK32" s="76"/>
      <c r="CL32" s="76"/>
      <c r="CM32" s="76"/>
      <c r="CN32" s="76"/>
      <c r="CO32" s="76"/>
      <c r="CP32" s="76"/>
      <c r="CQ32" s="76"/>
      <c r="CR32" s="76"/>
      <c r="CS32" s="76"/>
      <c r="CT32" s="76"/>
      <c r="CU32" s="76"/>
      <c r="CV32" s="76"/>
      <c r="CW32" s="76"/>
      <c r="CX32" s="76"/>
      <c r="CY32" s="76"/>
      <c r="CZ32" s="76"/>
      <c r="DA32" s="76"/>
      <c r="DB32" s="76"/>
      <c r="DC32" s="76"/>
      <c r="DD32" s="76"/>
      <c r="DE32" s="76"/>
      <c r="DF32" s="76"/>
      <c r="DG32" s="76"/>
      <c r="DH32" s="76"/>
      <c r="DI32" s="76"/>
      <c r="DJ32" s="76"/>
      <c r="DK32" s="76"/>
      <c r="DL32" s="76"/>
      <c r="DM32" s="76"/>
      <c r="DN32" s="76"/>
      <c r="DO32" s="76"/>
      <c r="DP32" s="76"/>
      <c r="DQ32" s="76"/>
      <c r="DR32" s="76"/>
      <c r="DS32" s="76"/>
      <c r="DT32" s="76"/>
      <c r="DU32" s="76"/>
      <c r="DV32" s="76"/>
      <c r="DW32" s="76"/>
      <c r="DX32" s="76"/>
      <c r="DY32" s="76"/>
      <c r="DZ32" s="76"/>
      <c r="EA32" s="76"/>
      <c r="EB32" s="76"/>
      <c r="EC32" s="76"/>
      <c r="ED32" s="76"/>
      <c r="EE32" s="76"/>
      <c r="EF32" s="76"/>
      <c r="EG32" s="76"/>
      <c r="EH32" s="76"/>
      <c r="EI32" s="76"/>
      <c r="EJ32" s="76"/>
      <c r="EK32" s="76"/>
      <c r="EL32" s="76"/>
      <c r="EM32" s="76"/>
      <c r="EN32" s="76"/>
      <c r="EO32" s="76"/>
      <c r="EP32" s="76"/>
      <c r="EQ32" s="76"/>
      <c r="ER32" s="76"/>
      <c r="ES32" s="76"/>
      <c r="ET32" s="76"/>
      <c r="EU32" s="76"/>
      <c r="EV32" s="76"/>
      <c r="EW32" s="76"/>
      <c r="EX32" s="76"/>
      <c r="EY32" s="76"/>
      <c r="EZ32" s="76"/>
      <c r="FA32" s="76"/>
      <c r="FB32" s="76"/>
      <c r="FC32" s="76"/>
      <c r="FD32" s="76"/>
      <c r="FE32" s="76"/>
      <c r="FF32" s="76"/>
    </row>
    <row r="33" spans="1:170" s="145" customFormat="1" ht="20.100000000000001" customHeight="1" x14ac:dyDescent="0.15">
      <c r="A33" s="126">
        <v>7</v>
      </c>
      <c r="B33" s="158"/>
      <c r="C33" s="159"/>
      <c r="D33" s="138">
        <f>参加申込A!$A$97</f>
        <v>0</v>
      </c>
      <c r="E33" s="139" t="str">
        <f t="shared" si="2"/>
        <v xml:space="preserve"> </v>
      </c>
      <c r="F33" s="139" t="str">
        <f t="shared" si="3"/>
        <v xml:space="preserve"> </v>
      </c>
      <c r="G33" s="113" t="str">
        <f>参加申込A!$B$6</f>
        <v>(選択)</v>
      </c>
      <c r="H33" s="113">
        <f>参加申込A!$E$6</f>
        <v>0</v>
      </c>
      <c r="I33" s="113">
        <f>参加申込A!$E$4</f>
        <v>0</v>
      </c>
      <c r="J33" s="160">
        <v>1</v>
      </c>
      <c r="K33" s="160">
        <v>65</v>
      </c>
      <c r="L33" s="141">
        <f>参加申込A!G31</f>
        <v>0</v>
      </c>
      <c r="M33" s="113"/>
      <c r="N33" s="113"/>
      <c r="O33" s="160">
        <v>1</v>
      </c>
      <c r="P33" s="160" t="s">
        <v>153</v>
      </c>
      <c r="Q33" s="114"/>
      <c r="R33" s="96">
        <f>参加申込A!$E$6</f>
        <v>0</v>
      </c>
      <c r="S33" s="95" t="str">
        <f>SUBSTITUTE(SUBSTITUTE(参加申込A!$B$16,"　","")," ","")&amp;" "&amp;SUBSTITUTE(SUBSTITUTE(参加申込A!$C$16,"　","")," ","")</f>
        <v xml:space="preserve"> </v>
      </c>
      <c r="T33" s="190">
        <f>参加申込A!F31</f>
        <v>0</v>
      </c>
      <c r="U33" s="95"/>
      <c r="V33" s="97"/>
      <c r="W33" s="152"/>
      <c r="X33" s="98" t="str">
        <f>IF(参加申込A!B32="","",SUBSTITUTE(SUBSTITUTE(参加申込A!B32,"　","")," ",""))</f>
        <v/>
      </c>
      <c r="Y33" s="99" t="str">
        <f>IF(参加申込A!D32="","",SUBSTITUTE(SUBSTITUTE(参加申込A!D32,"　","")," ",""))</f>
        <v/>
      </c>
      <c r="Z33" s="186" t="str">
        <f>IF(参加申込A!B31="","",SUBSTITUTE(SUBSTITUTE(参加申込A!B31,"　","")," ",""))</f>
        <v/>
      </c>
      <c r="AA33" s="99" t="str">
        <f>IF(参加申込A!D31="","",SUBSTITUTE(SUBSTITUTE(参加申込A!D31,"　","")," ",""))</f>
        <v/>
      </c>
      <c r="AB33" s="100"/>
      <c r="AC33" s="101"/>
      <c r="AD33" s="144"/>
      <c r="AE33" s="144"/>
      <c r="AF33" s="185"/>
      <c r="AG33" s="192"/>
      <c r="AH33" s="144"/>
      <c r="AI33" s="144"/>
      <c r="AJ33" s="76"/>
      <c r="AK33" s="76"/>
      <c r="AL33" s="76"/>
      <c r="AM33" s="76"/>
      <c r="AN33" s="76"/>
      <c r="AO33" s="76"/>
      <c r="AP33" s="76"/>
      <c r="AQ33" s="76"/>
      <c r="AR33" s="76"/>
      <c r="AS33" s="76"/>
      <c r="AT33" s="76"/>
      <c r="AU33" s="76"/>
      <c r="AV33" s="76"/>
      <c r="AW33" s="76"/>
      <c r="AX33" s="76"/>
      <c r="AY33" s="76"/>
      <c r="AZ33" s="76"/>
      <c r="BA33" s="76"/>
      <c r="BB33" s="76"/>
      <c r="BC33" s="76"/>
      <c r="BD33" s="76"/>
      <c r="BE33" s="76"/>
      <c r="BF33" s="76"/>
      <c r="BG33" s="76"/>
      <c r="BH33" s="76"/>
      <c r="BI33" s="76"/>
      <c r="BJ33" s="76"/>
      <c r="BK33" s="76"/>
      <c r="BL33" s="76"/>
      <c r="BM33" s="76"/>
      <c r="BN33" s="76"/>
      <c r="BO33" s="76"/>
      <c r="BP33" s="76"/>
      <c r="BQ33" s="76"/>
      <c r="BR33" s="76"/>
      <c r="BS33" s="76"/>
      <c r="BT33" s="76"/>
      <c r="BU33" s="76"/>
      <c r="BV33" s="76"/>
      <c r="BW33" s="76"/>
      <c r="BX33" s="76"/>
      <c r="BY33" s="76"/>
      <c r="BZ33" s="76"/>
      <c r="CA33" s="76"/>
      <c r="CB33" s="76"/>
      <c r="CC33" s="76"/>
      <c r="CD33" s="76"/>
      <c r="CE33" s="76"/>
      <c r="CF33" s="76"/>
      <c r="CG33" s="76"/>
      <c r="CH33" s="76"/>
      <c r="CI33" s="76"/>
      <c r="CJ33" s="76"/>
      <c r="CK33" s="76"/>
      <c r="CL33" s="76"/>
      <c r="CM33" s="76"/>
      <c r="CN33" s="76"/>
      <c r="CO33" s="76"/>
      <c r="CP33" s="76"/>
      <c r="CQ33" s="76"/>
      <c r="CR33" s="76"/>
      <c r="CS33" s="76"/>
      <c r="CT33" s="76"/>
      <c r="CU33" s="76"/>
      <c r="CV33" s="76"/>
      <c r="CW33" s="76"/>
      <c r="CX33" s="76"/>
      <c r="CY33" s="76"/>
      <c r="CZ33" s="76"/>
      <c r="DA33" s="76"/>
      <c r="DB33" s="76"/>
      <c r="DC33" s="76"/>
      <c r="DD33" s="76"/>
      <c r="DE33" s="76"/>
      <c r="DF33" s="76"/>
      <c r="DG33" s="76"/>
      <c r="DH33" s="76"/>
      <c r="DI33" s="76"/>
      <c r="DJ33" s="76"/>
      <c r="DK33" s="76"/>
      <c r="DL33" s="76"/>
      <c r="DM33" s="76"/>
      <c r="DN33" s="76"/>
      <c r="DO33" s="76"/>
      <c r="DP33" s="76"/>
      <c r="DQ33" s="76"/>
      <c r="DR33" s="76"/>
      <c r="DS33" s="76"/>
      <c r="DT33" s="76"/>
      <c r="DU33" s="76"/>
      <c r="DV33" s="76"/>
      <c r="DW33" s="76"/>
      <c r="DX33" s="76"/>
      <c r="DY33" s="76"/>
      <c r="DZ33" s="76"/>
      <c r="EA33" s="76"/>
      <c r="EB33" s="76"/>
      <c r="EC33" s="76"/>
      <c r="ED33" s="76"/>
      <c r="EE33" s="76"/>
      <c r="EF33" s="76"/>
      <c r="EG33" s="76"/>
      <c r="EH33" s="76"/>
      <c r="EI33" s="76"/>
      <c r="EJ33" s="76"/>
      <c r="EK33" s="76"/>
      <c r="EL33" s="76"/>
      <c r="EM33" s="76"/>
      <c r="EN33" s="76"/>
      <c r="EO33" s="76"/>
      <c r="EP33" s="76"/>
      <c r="EQ33" s="76"/>
      <c r="ER33" s="76"/>
      <c r="ES33" s="76"/>
      <c r="ET33" s="76"/>
      <c r="EU33" s="76"/>
      <c r="EV33" s="76"/>
      <c r="EW33" s="76"/>
      <c r="EX33" s="76"/>
      <c r="EY33" s="76"/>
      <c r="EZ33" s="76"/>
      <c r="FA33" s="76"/>
      <c r="FB33" s="76"/>
      <c r="FC33" s="76"/>
      <c r="FD33" s="76"/>
      <c r="FE33" s="76"/>
      <c r="FF33" s="76"/>
    </row>
    <row r="34" spans="1:170" s="145" customFormat="1" ht="20.100000000000001" customHeight="1" thickBot="1" x14ac:dyDescent="0.2">
      <c r="A34" s="127">
        <v>8</v>
      </c>
      <c r="B34" s="155"/>
      <c r="C34" s="156"/>
      <c r="D34" s="102">
        <f>参加申込A!$A$97</f>
        <v>0</v>
      </c>
      <c r="E34" s="103" t="str">
        <f t="shared" si="2"/>
        <v xml:space="preserve"> </v>
      </c>
      <c r="F34" s="103" t="str">
        <f t="shared" si="3"/>
        <v xml:space="preserve"> </v>
      </c>
      <c r="G34" s="104" t="str">
        <f>参加申込A!$B$6</f>
        <v>(選択)</v>
      </c>
      <c r="H34" s="104">
        <f>参加申込A!$E$6</f>
        <v>0</v>
      </c>
      <c r="I34" s="104">
        <f>参加申込A!$E$4</f>
        <v>0</v>
      </c>
      <c r="J34" s="157">
        <v>1</v>
      </c>
      <c r="K34" s="157">
        <v>65</v>
      </c>
      <c r="L34" s="105">
        <f>参加申込A!G33</f>
        <v>0</v>
      </c>
      <c r="M34" s="104"/>
      <c r="N34" s="104"/>
      <c r="O34" s="157">
        <v>2</v>
      </c>
      <c r="P34" s="157" t="s">
        <v>153</v>
      </c>
      <c r="Q34" s="107"/>
      <c r="R34" s="106">
        <f>参加申込A!$E$6</f>
        <v>0</v>
      </c>
      <c r="S34" s="104" t="str">
        <f>SUBSTITUTE(SUBSTITUTE(参加申込A!$B$16,"　","")," ","")&amp;" "&amp;SUBSTITUTE(SUBSTITUTE(参加申込A!$C$16,"　","")," ","")</f>
        <v xml:space="preserve"> </v>
      </c>
      <c r="T34" s="179">
        <f>参加申込A!F33</f>
        <v>0</v>
      </c>
      <c r="U34" s="104"/>
      <c r="V34" s="107"/>
      <c r="W34" s="152"/>
      <c r="X34" s="131" t="str">
        <f>IF(参加申込A!B34="","",SUBSTITUTE(SUBSTITUTE(参加申込A!B34,"　","")," ",""))</f>
        <v/>
      </c>
      <c r="Y34" s="132" t="str">
        <f>IF(参加申込A!D34="","",SUBSTITUTE(SUBSTITUTE(参加申込A!D34,"　","")," ",""))</f>
        <v/>
      </c>
      <c r="Z34" s="187" t="str">
        <f>IF(参加申込A!B33="","",SUBSTITUTE(SUBSTITUTE(参加申込A!B33,"　","")," ",""))</f>
        <v/>
      </c>
      <c r="AA34" s="132" t="str">
        <f>IF(参加申込A!D33="","",SUBSTITUTE(SUBSTITUTE(参加申込A!D33,"　","")," ",""))</f>
        <v/>
      </c>
      <c r="AB34" s="133"/>
      <c r="AC34" s="134"/>
      <c r="AD34" s="154"/>
      <c r="AE34" s="154"/>
      <c r="AF34" s="185"/>
      <c r="AG34" s="192"/>
      <c r="AH34" s="154"/>
      <c r="AI34" s="154"/>
      <c r="AJ34" s="76"/>
      <c r="AK34" s="76"/>
      <c r="AL34" s="76"/>
      <c r="AM34" s="76"/>
      <c r="AN34" s="76"/>
      <c r="AO34" s="76"/>
      <c r="AP34" s="76"/>
      <c r="AQ34" s="76"/>
      <c r="AR34" s="76"/>
      <c r="AS34" s="76"/>
      <c r="AT34" s="76"/>
      <c r="AU34" s="76"/>
      <c r="AV34" s="76"/>
      <c r="AW34" s="76"/>
      <c r="AX34" s="76"/>
      <c r="AY34" s="76"/>
      <c r="AZ34" s="76"/>
      <c r="BA34" s="76"/>
      <c r="BB34" s="76"/>
      <c r="BC34" s="76"/>
      <c r="BD34" s="76"/>
      <c r="BE34" s="76"/>
      <c r="BF34" s="76"/>
      <c r="BG34" s="76"/>
      <c r="BH34" s="76"/>
      <c r="BI34" s="76"/>
      <c r="BJ34" s="76"/>
      <c r="BK34" s="76"/>
      <c r="BL34" s="76"/>
      <c r="BM34" s="76"/>
      <c r="BN34" s="76"/>
      <c r="BO34" s="76"/>
      <c r="BP34" s="76"/>
      <c r="BQ34" s="76"/>
      <c r="BR34" s="76"/>
      <c r="BS34" s="76"/>
      <c r="BT34" s="76"/>
      <c r="BU34" s="76"/>
      <c r="BV34" s="76"/>
      <c r="BW34" s="76"/>
      <c r="BX34" s="76"/>
      <c r="BY34" s="76"/>
      <c r="BZ34" s="76"/>
      <c r="CA34" s="76"/>
      <c r="CB34" s="76"/>
      <c r="CC34" s="76"/>
      <c r="CD34" s="76"/>
      <c r="CE34" s="76"/>
      <c r="CF34" s="76"/>
      <c r="CG34" s="76"/>
      <c r="CH34" s="76"/>
      <c r="CI34" s="76"/>
      <c r="CJ34" s="76"/>
      <c r="CK34" s="76"/>
      <c r="CL34" s="76"/>
      <c r="CM34" s="76"/>
      <c r="CN34" s="76"/>
      <c r="CO34" s="76"/>
      <c r="CP34" s="76"/>
      <c r="CQ34" s="76"/>
      <c r="CR34" s="76"/>
      <c r="CS34" s="76"/>
      <c r="CT34" s="76"/>
      <c r="CU34" s="76"/>
      <c r="CV34" s="76"/>
      <c r="CW34" s="76"/>
      <c r="CX34" s="76"/>
      <c r="CY34" s="76"/>
      <c r="CZ34" s="76"/>
      <c r="DA34" s="76"/>
      <c r="DB34" s="76"/>
      <c r="DC34" s="76"/>
      <c r="DD34" s="76"/>
      <c r="DE34" s="76"/>
      <c r="DF34" s="76"/>
      <c r="DG34" s="76"/>
      <c r="DH34" s="76"/>
      <c r="DI34" s="76"/>
      <c r="DJ34" s="76"/>
      <c r="DK34" s="76"/>
      <c r="DL34" s="76"/>
      <c r="DM34" s="76"/>
      <c r="DN34" s="76"/>
      <c r="DO34" s="76"/>
      <c r="DP34" s="76"/>
      <c r="DQ34" s="76"/>
      <c r="DR34" s="76"/>
      <c r="DS34" s="76"/>
      <c r="DT34" s="76"/>
      <c r="DU34" s="76"/>
      <c r="DV34" s="76"/>
      <c r="DW34" s="76"/>
      <c r="DX34" s="76"/>
      <c r="DY34" s="76"/>
      <c r="DZ34" s="76"/>
      <c r="EA34" s="76"/>
      <c r="EB34" s="76"/>
      <c r="EC34" s="76"/>
      <c r="ED34" s="76"/>
      <c r="EE34" s="76"/>
      <c r="EF34" s="76"/>
      <c r="EG34" s="76"/>
      <c r="EH34" s="76"/>
      <c r="EI34" s="76"/>
      <c r="EJ34" s="76"/>
      <c r="EK34" s="76"/>
      <c r="EL34" s="76"/>
      <c r="EM34" s="76"/>
      <c r="EN34" s="76"/>
      <c r="EO34" s="76"/>
      <c r="EP34" s="76"/>
      <c r="EQ34" s="76"/>
      <c r="ER34" s="76"/>
      <c r="ES34" s="76"/>
      <c r="ET34" s="76"/>
      <c r="EU34" s="76"/>
      <c r="EV34" s="76"/>
      <c r="EW34" s="76"/>
      <c r="EX34" s="76"/>
      <c r="EY34" s="76"/>
      <c r="EZ34" s="76"/>
      <c r="FA34" s="76"/>
      <c r="FB34" s="76"/>
      <c r="FC34" s="76"/>
      <c r="FD34" s="76"/>
      <c r="FE34" s="76"/>
      <c r="FF34" s="76"/>
      <c r="FG34" s="76"/>
      <c r="FH34" s="76"/>
      <c r="FI34" s="76"/>
      <c r="FJ34" s="76"/>
      <c r="FK34" s="76"/>
      <c r="FL34" s="76"/>
      <c r="FM34" s="76"/>
      <c r="FN34" s="76"/>
    </row>
    <row r="35" spans="1:170" s="145" customFormat="1" ht="20.100000000000001" customHeight="1" x14ac:dyDescent="0.15">
      <c r="A35" s="135">
        <v>9</v>
      </c>
      <c r="B35" s="158"/>
      <c r="C35" s="159"/>
      <c r="D35" s="138">
        <f>参加申込A!$A$97</f>
        <v>0</v>
      </c>
      <c r="E35" s="139" t="str">
        <f t="shared" si="2"/>
        <v xml:space="preserve"> </v>
      </c>
      <c r="F35" s="139" t="str">
        <f t="shared" si="3"/>
        <v xml:space="preserve"> </v>
      </c>
      <c r="G35" s="113" t="str">
        <f>参加申込A!$B$6</f>
        <v>(選択)</v>
      </c>
      <c r="H35" s="113">
        <f>参加申込A!$E$6</f>
        <v>0</v>
      </c>
      <c r="I35" s="113">
        <f>参加申込A!$E$4</f>
        <v>0</v>
      </c>
      <c r="J35" s="160">
        <v>1</v>
      </c>
      <c r="K35" s="151">
        <v>71</v>
      </c>
      <c r="L35" s="141">
        <f>参加申込A!G35</f>
        <v>0</v>
      </c>
      <c r="M35" s="113"/>
      <c r="N35" s="113"/>
      <c r="O35" s="160">
        <v>1</v>
      </c>
      <c r="P35" s="151" t="s">
        <v>154</v>
      </c>
      <c r="Q35" s="114"/>
      <c r="R35" s="112">
        <f>参加申込A!$E$6</f>
        <v>0</v>
      </c>
      <c r="S35" s="113" t="str">
        <f>SUBSTITUTE(SUBSTITUTE(参加申込A!$B$16,"　","")," ","")&amp;" "&amp;SUBSTITUTE(SUBSTITUTE(参加申込A!$C$16,"　","")," ","")</f>
        <v xml:space="preserve"> </v>
      </c>
      <c r="T35" s="180">
        <f>参加申込A!F35</f>
        <v>0</v>
      </c>
      <c r="U35" s="113"/>
      <c r="V35" s="114"/>
      <c r="W35" s="152"/>
      <c r="X35" s="90" t="str">
        <f>IF(参加申込A!B36="","",SUBSTITUTE(SUBSTITUTE(参加申込A!B36,"　","")," ",""))</f>
        <v/>
      </c>
      <c r="Y35" s="91" t="str">
        <f>IF(参加申込A!D36="","",SUBSTITUTE(SUBSTITUTE(参加申込A!D36,"　","")," ",""))</f>
        <v/>
      </c>
      <c r="Z35" s="188" t="str">
        <f>IF(参加申込A!B35="","",SUBSTITUTE(SUBSTITUTE(参加申込A!B35,"　","")," ",""))</f>
        <v/>
      </c>
      <c r="AA35" s="91" t="str">
        <f>IF(参加申込A!D35="","",SUBSTITUTE(SUBSTITUTE(参加申込A!D35,"　","")," ",""))</f>
        <v/>
      </c>
      <c r="AB35" s="92"/>
      <c r="AC35" s="93"/>
      <c r="AD35" s="144"/>
      <c r="AE35" s="144"/>
      <c r="AF35" s="185"/>
      <c r="AG35" s="192"/>
      <c r="AH35" s="144"/>
      <c r="AI35" s="144"/>
      <c r="AJ35" s="76"/>
      <c r="AK35" s="76"/>
      <c r="AL35" s="76"/>
      <c r="AM35" s="76"/>
      <c r="AN35" s="76"/>
      <c r="AO35" s="76"/>
      <c r="AP35" s="76"/>
      <c r="AQ35" s="76"/>
      <c r="AR35" s="76"/>
      <c r="AS35" s="76"/>
      <c r="AT35" s="76"/>
      <c r="AU35" s="76"/>
      <c r="AV35" s="76"/>
      <c r="AW35" s="76"/>
      <c r="AX35" s="76"/>
      <c r="AY35" s="76"/>
      <c r="AZ35" s="76"/>
      <c r="BA35" s="76"/>
      <c r="BB35" s="76"/>
      <c r="BC35" s="76"/>
      <c r="BD35" s="76"/>
      <c r="BE35" s="76"/>
      <c r="BF35" s="76"/>
      <c r="BG35" s="76"/>
      <c r="BH35" s="76"/>
      <c r="BI35" s="76"/>
      <c r="BJ35" s="76"/>
      <c r="BK35" s="76"/>
      <c r="BL35" s="76"/>
      <c r="BM35" s="76"/>
      <c r="BN35" s="76"/>
      <c r="BO35" s="76"/>
      <c r="BP35" s="76"/>
      <c r="BQ35" s="76"/>
      <c r="BR35" s="76"/>
      <c r="BS35" s="76"/>
      <c r="BT35" s="76"/>
      <c r="BU35" s="76"/>
      <c r="BV35" s="76"/>
      <c r="BW35" s="76"/>
      <c r="BX35" s="76"/>
      <c r="BY35" s="76"/>
      <c r="BZ35" s="76"/>
      <c r="CA35" s="76"/>
      <c r="CB35" s="76"/>
      <c r="CC35" s="76"/>
      <c r="CD35" s="76"/>
      <c r="CE35" s="76"/>
      <c r="CF35" s="76"/>
      <c r="CG35" s="76"/>
      <c r="CH35" s="76"/>
      <c r="CI35" s="76"/>
      <c r="CJ35" s="76"/>
      <c r="CK35" s="76"/>
      <c r="CL35" s="76"/>
      <c r="CM35" s="76"/>
      <c r="CN35" s="76"/>
      <c r="CO35" s="76"/>
      <c r="CP35" s="76"/>
      <c r="CQ35" s="76"/>
      <c r="CR35" s="76"/>
      <c r="CS35" s="76"/>
      <c r="CT35" s="76"/>
      <c r="CU35" s="76"/>
      <c r="CV35" s="76"/>
      <c r="CW35" s="76"/>
      <c r="CX35" s="76"/>
      <c r="CY35" s="76"/>
      <c r="CZ35" s="76"/>
      <c r="DA35" s="76"/>
      <c r="DB35" s="76"/>
      <c r="DC35" s="76"/>
      <c r="DD35" s="76"/>
      <c r="DE35" s="76"/>
      <c r="DF35" s="76"/>
      <c r="DG35" s="76"/>
      <c r="DH35" s="76"/>
      <c r="DI35" s="76"/>
      <c r="DJ35" s="76"/>
      <c r="DK35" s="76"/>
      <c r="DL35" s="76"/>
      <c r="DM35" s="76"/>
      <c r="DN35" s="76"/>
      <c r="DO35" s="76"/>
      <c r="DP35" s="76"/>
      <c r="DQ35" s="76"/>
      <c r="DR35" s="76"/>
      <c r="DS35" s="76"/>
      <c r="DT35" s="76"/>
      <c r="DU35" s="76"/>
      <c r="DV35" s="76"/>
      <c r="DW35" s="76"/>
      <c r="DX35" s="76"/>
      <c r="DY35" s="76"/>
      <c r="DZ35" s="76"/>
      <c r="EA35" s="76"/>
      <c r="EB35" s="76"/>
      <c r="EC35" s="76"/>
      <c r="ED35" s="76"/>
      <c r="EE35" s="76"/>
      <c r="EF35" s="76"/>
      <c r="EG35" s="76"/>
      <c r="EH35" s="76"/>
      <c r="EI35" s="76"/>
      <c r="EJ35" s="76"/>
      <c r="EK35" s="76"/>
      <c r="EL35" s="76"/>
      <c r="EM35" s="76"/>
      <c r="EN35" s="76"/>
      <c r="EO35" s="76"/>
      <c r="EP35" s="76"/>
      <c r="EQ35" s="76"/>
      <c r="ER35" s="76"/>
      <c r="ES35" s="76"/>
      <c r="ET35" s="76"/>
      <c r="EU35" s="76"/>
      <c r="EV35" s="76"/>
      <c r="EW35" s="76"/>
      <c r="EX35" s="76"/>
      <c r="EY35" s="76"/>
      <c r="EZ35" s="76"/>
      <c r="FA35" s="76"/>
      <c r="FB35" s="76"/>
      <c r="FC35" s="76"/>
      <c r="FD35" s="76"/>
      <c r="FE35" s="76"/>
      <c r="FF35" s="76"/>
    </row>
    <row r="36" spans="1:170" s="145" customFormat="1" ht="20.100000000000001" customHeight="1" thickBot="1" x14ac:dyDescent="0.2">
      <c r="A36" s="126">
        <v>10</v>
      </c>
      <c r="B36" s="195"/>
      <c r="C36" s="196"/>
      <c r="D36" s="115">
        <f>参加申込A!$A$97</f>
        <v>0</v>
      </c>
      <c r="E36" s="116" t="str">
        <f t="shared" si="2"/>
        <v xml:space="preserve"> </v>
      </c>
      <c r="F36" s="116" t="str">
        <f t="shared" si="3"/>
        <v xml:space="preserve"> </v>
      </c>
      <c r="G36" s="117" t="str">
        <f>参加申込A!$B$6</f>
        <v>(選択)</v>
      </c>
      <c r="H36" s="117">
        <f>参加申込A!$E$6</f>
        <v>0</v>
      </c>
      <c r="I36" s="117">
        <f>参加申込A!$E$4</f>
        <v>0</v>
      </c>
      <c r="J36" s="197">
        <v>1</v>
      </c>
      <c r="K36" s="197">
        <v>71</v>
      </c>
      <c r="L36" s="118">
        <f>参加申込A!G37</f>
        <v>0</v>
      </c>
      <c r="M36" s="117"/>
      <c r="N36" s="117"/>
      <c r="O36" s="197">
        <v>2</v>
      </c>
      <c r="P36" s="197" t="s">
        <v>154</v>
      </c>
      <c r="Q36" s="120"/>
      <c r="R36" s="96">
        <f>参加申込A!$E$6</f>
        <v>0</v>
      </c>
      <c r="S36" s="95" t="str">
        <f>SUBSTITUTE(SUBSTITUTE(参加申込A!$B$16,"　","")," ","")&amp;" "&amp;SUBSTITUTE(SUBSTITUTE(参加申込A!$C$16,"　","")," ","")</f>
        <v xml:space="preserve"> </v>
      </c>
      <c r="T36" s="190">
        <f>参加申込A!F37</f>
        <v>0</v>
      </c>
      <c r="U36" s="95"/>
      <c r="V36" s="97"/>
      <c r="W36" s="152"/>
      <c r="X36" s="98" t="str">
        <f>IF(参加申込A!B38="","",SUBSTITUTE(SUBSTITUTE(参加申込A!B38,"　","")," ",""))</f>
        <v/>
      </c>
      <c r="Y36" s="99" t="str">
        <f>IF(参加申込A!D38="","",SUBSTITUTE(SUBSTITUTE(参加申込A!D38,"　","")," ",""))</f>
        <v/>
      </c>
      <c r="Z36" s="186" t="str">
        <f>IF(参加申込A!B37="","",SUBSTITUTE(SUBSTITUTE(参加申込A!B37,"　","")," ",""))</f>
        <v/>
      </c>
      <c r="AA36" s="99" t="str">
        <f>IF(参加申込A!D37="","",SUBSTITUTE(SUBSTITUTE(参加申込A!D37,"　","")," ",""))</f>
        <v/>
      </c>
      <c r="AB36" s="100"/>
      <c r="AC36" s="101"/>
      <c r="AD36" s="144"/>
      <c r="AE36" s="144"/>
      <c r="AF36" s="185"/>
      <c r="AG36" s="192"/>
      <c r="AH36" s="144"/>
      <c r="AI36" s="144"/>
      <c r="AJ36" s="76"/>
      <c r="AK36" s="76"/>
      <c r="AL36" s="76"/>
      <c r="AM36" s="76"/>
      <c r="AN36" s="76"/>
      <c r="AO36" s="76"/>
      <c r="AP36" s="76"/>
      <c r="AQ36" s="76"/>
      <c r="AR36" s="76"/>
      <c r="AS36" s="76"/>
      <c r="AT36" s="76"/>
      <c r="AU36" s="76"/>
      <c r="AV36" s="76"/>
      <c r="AW36" s="76"/>
      <c r="AX36" s="76"/>
      <c r="AY36" s="76"/>
      <c r="AZ36" s="76"/>
      <c r="BA36" s="76"/>
      <c r="BB36" s="76"/>
      <c r="BC36" s="76"/>
      <c r="BD36" s="76"/>
      <c r="BE36" s="76"/>
      <c r="BF36" s="76"/>
      <c r="BG36" s="76"/>
      <c r="BH36" s="76"/>
      <c r="BI36" s="76"/>
      <c r="BJ36" s="76"/>
      <c r="BK36" s="76"/>
      <c r="BL36" s="76"/>
      <c r="BM36" s="76"/>
      <c r="BN36" s="76"/>
      <c r="BO36" s="76"/>
      <c r="BP36" s="76"/>
      <c r="BQ36" s="76"/>
      <c r="BR36" s="76"/>
      <c r="BS36" s="76"/>
      <c r="BT36" s="76"/>
      <c r="BU36" s="76"/>
      <c r="BV36" s="76"/>
      <c r="BW36" s="76"/>
      <c r="BX36" s="76"/>
      <c r="BY36" s="76"/>
      <c r="BZ36" s="76"/>
      <c r="CA36" s="76"/>
      <c r="CB36" s="76"/>
      <c r="CC36" s="76"/>
      <c r="CD36" s="76"/>
      <c r="CE36" s="76"/>
      <c r="CF36" s="76"/>
      <c r="CG36" s="76"/>
      <c r="CH36" s="76"/>
      <c r="CI36" s="76"/>
      <c r="CJ36" s="76"/>
      <c r="CK36" s="76"/>
      <c r="CL36" s="76"/>
      <c r="CM36" s="76"/>
      <c r="CN36" s="76"/>
      <c r="CO36" s="76"/>
      <c r="CP36" s="76"/>
      <c r="CQ36" s="76"/>
      <c r="CR36" s="76"/>
      <c r="CS36" s="76"/>
      <c r="CT36" s="76"/>
      <c r="CU36" s="76"/>
      <c r="CV36" s="76"/>
      <c r="CW36" s="76"/>
      <c r="CX36" s="76"/>
      <c r="CY36" s="76"/>
      <c r="CZ36" s="76"/>
      <c r="DA36" s="76"/>
      <c r="DB36" s="76"/>
      <c r="DC36" s="76"/>
      <c r="DD36" s="76"/>
      <c r="DE36" s="76"/>
      <c r="DF36" s="76"/>
      <c r="DG36" s="76"/>
      <c r="DH36" s="76"/>
      <c r="DI36" s="76"/>
      <c r="DJ36" s="76"/>
      <c r="DK36" s="76"/>
      <c r="DL36" s="76"/>
      <c r="DM36" s="76"/>
      <c r="DN36" s="76"/>
      <c r="DO36" s="76"/>
      <c r="DP36" s="76"/>
      <c r="DQ36" s="76"/>
      <c r="DR36" s="76"/>
      <c r="DS36" s="76"/>
      <c r="DT36" s="76"/>
      <c r="DU36" s="76"/>
      <c r="DV36" s="76"/>
      <c r="DW36" s="76"/>
      <c r="DX36" s="76"/>
      <c r="DY36" s="76"/>
      <c r="DZ36" s="76"/>
      <c r="EA36" s="76"/>
      <c r="EB36" s="76"/>
      <c r="EC36" s="76"/>
      <c r="ED36" s="76"/>
      <c r="EE36" s="76"/>
      <c r="EF36" s="76"/>
      <c r="EG36" s="76"/>
      <c r="EH36" s="76"/>
      <c r="EI36" s="76"/>
      <c r="EJ36" s="76"/>
      <c r="EK36" s="76"/>
      <c r="EL36" s="76"/>
      <c r="EM36" s="76"/>
      <c r="EN36" s="76"/>
      <c r="EO36" s="76"/>
      <c r="EP36" s="76"/>
      <c r="EQ36" s="76"/>
      <c r="ER36" s="76"/>
      <c r="ES36" s="76"/>
      <c r="ET36" s="76"/>
      <c r="EU36" s="76"/>
      <c r="EV36" s="76"/>
      <c r="EW36" s="76"/>
      <c r="EX36" s="76"/>
      <c r="EY36" s="76"/>
      <c r="EZ36" s="76"/>
      <c r="FA36" s="76"/>
      <c r="FB36" s="76"/>
      <c r="FC36" s="76"/>
      <c r="FD36" s="76"/>
      <c r="FE36" s="76"/>
      <c r="FF36" s="76"/>
    </row>
    <row r="37" spans="1:170" s="145" customFormat="1" ht="20.100000000000001" customHeight="1" x14ac:dyDescent="0.15">
      <c r="A37" s="126">
        <v>11</v>
      </c>
      <c r="B37" s="149"/>
      <c r="C37" s="150"/>
      <c r="D37" s="84">
        <f>参加申込A!$A$97</f>
        <v>0</v>
      </c>
      <c r="E37" s="85" t="str">
        <f t="shared" si="2"/>
        <v xml:space="preserve"> </v>
      </c>
      <c r="F37" s="85" t="str">
        <f t="shared" si="3"/>
        <v xml:space="preserve"> </v>
      </c>
      <c r="G37" s="86" t="str">
        <f>参加申込A!$B$6</f>
        <v>(選択)</v>
      </c>
      <c r="H37" s="86">
        <f>参加申込A!$E$6</f>
        <v>0</v>
      </c>
      <c r="I37" s="86">
        <f>参加申込A!$E$4</f>
        <v>0</v>
      </c>
      <c r="J37" s="151">
        <v>1</v>
      </c>
      <c r="K37" s="151">
        <v>80</v>
      </c>
      <c r="L37" s="87">
        <f>参加申込A!G39</f>
        <v>0</v>
      </c>
      <c r="M37" s="86"/>
      <c r="N37" s="86"/>
      <c r="O37" s="151">
        <v>1</v>
      </c>
      <c r="P37" s="151" t="s">
        <v>155</v>
      </c>
      <c r="Q37" s="89"/>
      <c r="R37" s="96">
        <f>参加申込A!$E$6</f>
        <v>0</v>
      </c>
      <c r="S37" s="95" t="str">
        <f>SUBSTITUTE(SUBSTITUTE(参加申込A!$B$16,"　","")," ","")&amp;" "&amp;SUBSTITUTE(SUBSTITUTE(参加申込A!$C$16,"　","")," ","")</f>
        <v xml:space="preserve"> </v>
      </c>
      <c r="T37" s="190">
        <f>参加申込A!F39</f>
        <v>0</v>
      </c>
      <c r="U37" s="95"/>
      <c r="V37" s="97"/>
      <c r="W37" s="152"/>
      <c r="X37" s="98" t="str">
        <f>IF(参加申込A!B40="","",SUBSTITUTE(SUBSTITUTE(参加申込A!B40,"　","")," ",""))</f>
        <v/>
      </c>
      <c r="Y37" s="99" t="str">
        <f>IF(参加申込A!D40="","",SUBSTITUTE(SUBSTITUTE(参加申込A!D40,"　","")," ",""))</f>
        <v/>
      </c>
      <c r="Z37" s="186" t="str">
        <f>IF(参加申込A!B39="","",SUBSTITUTE(SUBSTITUTE(参加申込A!B39,"　","")," ",""))</f>
        <v/>
      </c>
      <c r="AA37" s="99" t="str">
        <f>IF(参加申込A!D39="","",SUBSTITUTE(SUBSTITUTE(参加申込A!D39,"　","")," ",""))</f>
        <v/>
      </c>
      <c r="AB37" s="100"/>
      <c r="AC37" s="101"/>
      <c r="AD37" s="144"/>
      <c r="AE37" s="144"/>
      <c r="AF37" s="185"/>
      <c r="AG37" s="192"/>
      <c r="AH37" s="144"/>
      <c r="AI37" s="144"/>
      <c r="AJ37" s="76"/>
      <c r="AK37" s="76"/>
      <c r="AL37" s="76"/>
      <c r="AM37" s="76"/>
      <c r="AN37" s="76"/>
      <c r="AO37" s="76"/>
      <c r="AP37" s="76"/>
      <c r="AQ37" s="76"/>
      <c r="AR37" s="76"/>
      <c r="AS37" s="76"/>
      <c r="AT37" s="76"/>
      <c r="AU37" s="76"/>
      <c r="AV37" s="76"/>
      <c r="AW37" s="76"/>
      <c r="AX37" s="76"/>
      <c r="AY37" s="76"/>
      <c r="AZ37" s="76"/>
      <c r="BA37" s="76"/>
      <c r="BB37" s="76"/>
      <c r="BC37" s="76"/>
      <c r="BD37" s="76"/>
      <c r="BE37" s="76"/>
      <c r="BF37" s="76"/>
      <c r="BG37" s="76"/>
      <c r="BH37" s="76"/>
      <c r="BI37" s="76"/>
      <c r="BJ37" s="76"/>
      <c r="BK37" s="76"/>
      <c r="BL37" s="76"/>
      <c r="BM37" s="76"/>
      <c r="BN37" s="76"/>
      <c r="BO37" s="76"/>
      <c r="BP37" s="76"/>
      <c r="BQ37" s="76"/>
      <c r="BR37" s="76"/>
      <c r="BS37" s="76"/>
      <c r="BT37" s="76"/>
      <c r="BU37" s="76"/>
      <c r="BV37" s="76"/>
      <c r="BW37" s="76"/>
      <c r="BX37" s="76"/>
      <c r="BY37" s="76"/>
      <c r="BZ37" s="76"/>
      <c r="CA37" s="76"/>
      <c r="CB37" s="76"/>
      <c r="CC37" s="76"/>
      <c r="CD37" s="76"/>
      <c r="CE37" s="76"/>
      <c r="CF37" s="76"/>
      <c r="CG37" s="76"/>
      <c r="CH37" s="76"/>
      <c r="CI37" s="76"/>
      <c r="CJ37" s="76"/>
      <c r="CK37" s="76"/>
      <c r="CL37" s="76"/>
      <c r="CM37" s="76"/>
      <c r="CN37" s="76"/>
      <c r="CO37" s="76"/>
      <c r="CP37" s="76"/>
      <c r="CQ37" s="76"/>
      <c r="CR37" s="76"/>
      <c r="CS37" s="76"/>
      <c r="CT37" s="76"/>
      <c r="CU37" s="76"/>
      <c r="CV37" s="76"/>
      <c r="CW37" s="76"/>
      <c r="CX37" s="76"/>
      <c r="CY37" s="76"/>
      <c r="CZ37" s="76"/>
      <c r="DA37" s="76"/>
      <c r="DB37" s="76"/>
      <c r="DC37" s="76"/>
      <c r="DD37" s="76"/>
      <c r="DE37" s="76"/>
      <c r="DF37" s="76"/>
      <c r="DG37" s="76"/>
      <c r="DH37" s="76"/>
      <c r="DI37" s="76"/>
      <c r="DJ37" s="76"/>
      <c r="DK37" s="76"/>
      <c r="DL37" s="76"/>
      <c r="DM37" s="76"/>
      <c r="DN37" s="76"/>
      <c r="DO37" s="76"/>
      <c r="DP37" s="76"/>
      <c r="DQ37" s="76"/>
      <c r="DR37" s="76"/>
      <c r="DS37" s="76"/>
      <c r="DT37" s="76"/>
      <c r="DU37" s="76"/>
      <c r="DV37" s="76"/>
      <c r="DW37" s="76"/>
      <c r="DX37" s="76"/>
      <c r="DY37" s="76"/>
      <c r="DZ37" s="76"/>
      <c r="EA37" s="76"/>
      <c r="EB37" s="76"/>
      <c r="EC37" s="76"/>
      <c r="ED37" s="76"/>
      <c r="EE37" s="76"/>
      <c r="EF37" s="76"/>
      <c r="EG37" s="76"/>
      <c r="EH37" s="76"/>
      <c r="EI37" s="76"/>
      <c r="EJ37" s="76"/>
      <c r="EK37" s="76"/>
      <c r="EL37" s="76"/>
      <c r="EM37" s="76"/>
      <c r="EN37" s="76"/>
      <c r="EO37" s="76"/>
      <c r="EP37" s="76"/>
      <c r="EQ37" s="76"/>
      <c r="ER37" s="76"/>
      <c r="ES37" s="76"/>
      <c r="ET37" s="76"/>
      <c r="EU37" s="76"/>
      <c r="EV37" s="76"/>
      <c r="EW37" s="76"/>
      <c r="EX37" s="76"/>
      <c r="EY37" s="76"/>
      <c r="EZ37" s="76"/>
      <c r="FA37" s="76"/>
      <c r="FB37" s="76"/>
      <c r="FC37" s="76"/>
      <c r="FD37" s="76"/>
      <c r="FE37" s="76"/>
      <c r="FF37" s="76"/>
    </row>
    <row r="38" spans="1:170" s="145" customFormat="1" ht="20.100000000000001" customHeight="1" thickBot="1" x14ac:dyDescent="0.2">
      <c r="A38" s="126">
        <v>12</v>
      </c>
      <c r="B38" s="155"/>
      <c r="C38" s="156"/>
      <c r="D38" s="102">
        <f>参加申込A!$A$97</f>
        <v>0</v>
      </c>
      <c r="E38" s="103" t="str">
        <f t="shared" si="2"/>
        <v xml:space="preserve"> </v>
      </c>
      <c r="F38" s="103" t="str">
        <f t="shared" si="3"/>
        <v xml:space="preserve"> </v>
      </c>
      <c r="G38" s="104" t="str">
        <f>参加申込A!$B$6</f>
        <v>(選択)</v>
      </c>
      <c r="H38" s="104">
        <f>参加申込A!$E$6</f>
        <v>0</v>
      </c>
      <c r="I38" s="104">
        <f>参加申込A!$E$4</f>
        <v>0</v>
      </c>
      <c r="J38" s="157">
        <v>1</v>
      </c>
      <c r="K38" s="157">
        <v>80</v>
      </c>
      <c r="L38" s="105">
        <f>参加申込A!G41</f>
        <v>0</v>
      </c>
      <c r="M38" s="104"/>
      <c r="N38" s="104"/>
      <c r="O38" s="157">
        <v>2</v>
      </c>
      <c r="P38" s="157" t="s">
        <v>155</v>
      </c>
      <c r="Q38" s="107"/>
      <c r="R38" s="96">
        <f>参加申込A!$E$6</f>
        <v>0</v>
      </c>
      <c r="S38" s="95" t="str">
        <f>SUBSTITUTE(SUBSTITUTE(参加申込A!$B$16,"　","")," ","")&amp;" "&amp;SUBSTITUTE(SUBSTITUTE(参加申込A!$C$16,"　","")," ","")</f>
        <v xml:space="preserve"> </v>
      </c>
      <c r="T38" s="190">
        <f>参加申込A!F41</f>
        <v>0</v>
      </c>
      <c r="U38" s="95"/>
      <c r="V38" s="97"/>
      <c r="W38" s="152"/>
      <c r="X38" s="98" t="str">
        <f>IF(参加申込A!B42="","",SUBSTITUTE(SUBSTITUTE(参加申込A!B42,"　","")," ",""))</f>
        <v/>
      </c>
      <c r="Y38" s="99" t="str">
        <f>IF(参加申込A!D42="","",SUBSTITUTE(SUBSTITUTE(参加申込A!D42,"　","")," ",""))</f>
        <v/>
      </c>
      <c r="Z38" s="186" t="str">
        <f>IF(参加申込A!B41="","",SUBSTITUTE(SUBSTITUTE(参加申込A!B41,"　","")," ",""))</f>
        <v/>
      </c>
      <c r="AA38" s="99" t="str">
        <f>IF(参加申込A!D41="","",SUBSTITUTE(SUBSTITUTE(参加申込A!D41,"　","")," ",""))</f>
        <v/>
      </c>
      <c r="AB38" s="100"/>
      <c r="AC38" s="101"/>
      <c r="AD38" s="144"/>
      <c r="AE38" s="144"/>
      <c r="AF38" s="185"/>
      <c r="AG38" s="192"/>
      <c r="AH38" s="144"/>
      <c r="AI38" s="144"/>
      <c r="AJ38" s="76"/>
      <c r="AK38" s="76"/>
      <c r="AL38" s="76"/>
      <c r="AM38" s="76"/>
      <c r="AN38" s="76"/>
      <c r="AO38" s="76"/>
      <c r="AP38" s="76"/>
      <c r="AQ38" s="76"/>
      <c r="AR38" s="76"/>
      <c r="AS38" s="76"/>
      <c r="AT38" s="76"/>
      <c r="AU38" s="76"/>
      <c r="AV38" s="76"/>
      <c r="AW38" s="76"/>
      <c r="AX38" s="76"/>
      <c r="AY38" s="76"/>
      <c r="AZ38" s="76"/>
      <c r="BA38" s="76"/>
      <c r="BB38" s="76"/>
      <c r="BC38" s="76"/>
      <c r="BD38" s="76"/>
      <c r="BE38" s="76"/>
      <c r="BF38" s="76"/>
      <c r="BG38" s="76"/>
      <c r="BH38" s="76"/>
      <c r="BI38" s="76"/>
      <c r="BJ38" s="76"/>
      <c r="BK38" s="76"/>
      <c r="BL38" s="76"/>
      <c r="BM38" s="76"/>
      <c r="BN38" s="76"/>
      <c r="BO38" s="76"/>
      <c r="BP38" s="76"/>
      <c r="BQ38" s="76"/>
      <c r="BR38" s="76"/>
      <c r="BS38" s="76"/>
      <c r="BT38" s="76"/>
      <c r="BU38" s="76"/>
      <c r="BV38" s="76"/>
      <c r="BW38" s="76"/>
      <c r="BX38" s="76"/>
      <c r="BY38" s="76"/>
      <c r="BZ38" s="76"/>
      <c r="CA38" s="76"/>
      <c r="CB38" s="76"/>
      <c r="CC38" s="76"/>
      <c r="CD38" s="76"/>
      <c r="CE38" s="76"/>
      <c r="CF38" s="76"/>
      <c r="CG38" s="76"/>
      <c r="CH38" s="76"/>
      <c r="CI38" s="76"/>
      <c r="CJ38" s="76"/>
      <c r="CK38" s="76"/>
      <c r="CL38" s="76"/>
      <c r="CM38" s="76"/>
      <c r="CN38" s="76"/>
      <c r="CO38" s="76"/>
      <c r="CP38" s="76"/>
      <c r="CQ38" s="76"/>
      <c r="CR38" s="76"/>
      <c r="CS38" s="76"/>
      <c r="CT38" s="76"/>
      <c r="CU38" s="76"/>
      <c r="CV38" s="76"/>
      <c r="CW38" s="76"/>
      <c r="CX38" s="76"/>
      <c r="CY38" s="76"/>
      <c r="CZ38" s="76"/>
      <c r="DA38" s="76"/>
      <c r="DB38" s="76"/>
      <c r="DC38" s="76"/>
      <c r="DD38" s="76"/>
      <c r="DE38" s="76"/>
      <c r="DF38" s="76"/>
      <c r="DG38" s="76"/>
      <c r="DH38" s="76"/>
      <c r="DI38" s="76"/>
      <c r="DJ38" s="76"/>
      <c r="DK38" s="76"/>
      <c r="DL38" s="76"/>
      <c r="DM38" s="76"/>
      <c r="DN38" s="76"/>
      <c r="DO38" s="76"/>
      <c r="DP38" s="76"/>
      <c r="DQ38" s="76"/>
      <c r="DR38" s="76"/>
      <c r="DS38" s="76"/>
      <c r="DT38" s="76"/>
      <c r="DU38" s="76"/>
      <c r="DV38" s="76"/>
      <c r="DW38" s="76"/>
      <c r="DX38" s="76"/>
      <c r="DY38" s="76"/>
      <c r="DZ38" s="76"/>
      <c r="EA38" s="76"/>
      <c r="EB38" s="76"/>
      <c r="EC38" s="76"/>
      <c r="ED38" s="76"/>
      <c r="EE38" s="76"/>
      <c r="EF38" s="76"/>
      <c r="EG38" s="76"/>
      <c r="EH38" s="76"/>
      <c r="EI38" s="76"/>
      <c r="EJ38" s="76"/>
      <c r="EK38" s="76"/>
      <c r="EL38" s="76"/>
      <c r="EM38" s="76"/>
      <c r="EN38" s="76"/>
      <c r="EO38" s="76"/>
      <c r="EP38" s="76"/>
      <c r="EQ38" s="76"/>
      <c r="ER38" s="76"/>
      <c r="ES38" s="76"/>
      <c r="ET38" s="76"/>
      <c r="EU38" s="76"/>
      <c r="EV38" s="76"/>
      <c r="EW38" s="76"/>
      <c r="EX38" s="76"/>
      <c r="EY38" s="76"/>
      <c r="EZ38" s="76"/>
      <c r="FA38" s="76"/>
      <c r="FB38" s="76"/>
      <c r="FC38" s="76"/>
      <c r="FD38" s="76"/>
      <c r="FE38" s="76"/>
      <c r="FF38" s="76"/>
    </row>
    <row r="39" spans="1:170" s="148" customFormat="1" ht="20.100000000000001" customHeight="1" x14ac:dyDescent="0.15">
      <c r="A39" s="126">
        <v>13</v>
      </c>
      <c r="B39" s="158"/>
      <c r="C39" s="159"/>
      <c r="D39" s="138">
        <f>参加申込A!$A$97</f>
        <v>0</v>
      </c>
      <c r="E39" s="139" t="str">
        <f t="shared" si="2"/>
        <v xml:space="preserve"> </v>
      </c>
      <c r="F39" s="139" t="str">
        <f t="shared" si="3"/>
        <v xml:space="preserve"> </v>
      </c>
      <c r="G39" s="113" t="str">
        <f>参加申込A!$B$6</f>
        <v>(選択)</v>
      </c>
      <c r="H39" s="113">
        <f>参加申込A!$E$6</f>
        <v>0</v>
      </c>
      <c r="I39" s="113">
        <f>参加申込A!$E$4</f>
        <v>0</v>
      </c>
      <c r="J39" s="160">
        <v>1</v>
      </c>
      <c r="K39" s="160">
        <v>92</v>
      </c>
      <c r="L39" s="141">
        <f>参加申込A!G43</f>
        <v>0</v>
      </c>
      <c r="M39" s="113"/>
      <c r="N39" s="113"/>
      <c r="O39" s="160">
        <v>1</v>
      </c>
      <c r="P39" s="160" t="s">
        <v>156</v>
      </c>
      <c r="Q39" s="114"/>
      <c r="R39" s="96">
        <f>参加申込A!$E$6</f>
        <v>0</v>
      </c>
      <c r="S39" s="95" t="str">
        <f>SUBSTITUTE(SUBSTITUTE(参加申込A!$B$16,"　","")," ","")&amp;" "&amp;SUBSTITUTE(SUBSTITUTE(参加申込A!$C$16,"　","")," ","")</f>
        <v xml:space="preserve"> </v>
      </c>
      <c r="T39" s="190">
        <f>参加申込A!F43</f>
        <v>0</v>
      </c>
      <c r="U39" s="95"/>
      <c r="V39" s="97"/>
      <c r="W39" s="152"/>
      <c r="X39" s="98" t="str">
        <f>IF(参加申込A!B44="","",SUBSTITUTE(SUBSTITUTE(参加申込A!B44,"　","")," ",""))</f>
        <v/>
      </c>
      <c r="Y39" s="99" t="str">
        <f>IF(参加申込A!D44="","",SUBSTITUTE(SUBSTITUTE(参加申込A!D44,"　","")," ",""))</f>
        <v/>
      </c>
      <c r="Z39" s="186" t="str">
        <f>IF(参加申込A!B43="","",SUBSTITUTE(SUBSTITUTE(参加申込A!B43,"　","")," ",""))</f>
        <v/>
      </c>
      <c r="AA39" s="99" t="str">
        <f>IF(参加申込A!D43="","",SUBSTITUTE(SUBSTITUTE(参加申込A!D43,"　","")," ",""))</f>
        <v/>
      </c>
      <c r="AB39" s="100"/>
      <c r="AC39" s="101"/>
      <c r="AD39" s="144"/>
      <c r="AE39" s="144"/>
      <c r="AF39" s="185"/>
      <c r="AG39" s="192"/>
      <c r="AH39" s="144"/>
      <c r="AI39" s="147"/>
      <c r="AJ39" s="147"/>
      <c r="AK39" s="147"/>
      <c r="AL39" s="147"/>
      <c r="AM39" s="147"/>
      <c r="AN39" s="147"/>
      <c r="AO39" s="147"/>
      <c r="AP39" s="147"/>
      <c r="AQ39" s="147"/>
      <c r="AR39" s="147"/>
      <c r="AS39" s="147"/>
      <c r="AT39" s="147"/>
      <c r="AU39" s="147"/>
      <c r="AV39" s="147"/>
      <c r="AW39" s="147"/>
      <c r="AX39" s="147"/>
      <c r="AY39" s="147"/>
      <c r="AZ39" s="147"/>
      <c r="BA39" s="147"/>
      <c r="BB39" s="147"/>
      <c r="BC39" s="147"/>
      <c r="BD39" s="147"/>
      <c r="BE39" s="147"/>
      <c r="BF39" s="147"/>
      <c r="BG39" s="147"/>
      <c r="BH39" s="147"/>
      <c r="BI39" s="147"/>
      <c r="BJ39" s="147"/>
      <c r="BK39" s="147"/>
      <c r="BL39" s="147"/>
      <c r="BM39" s="147"/>
      <c r="BN39" s="147"/>
      <c r="BO39" s="147"/>
      <c r="BP39" s="147"/>
      <c r="BQ39" s="147"/>
      <c r="BR39" s="147"/>
      <c r="BS39" s="147"/>
      <c r="BT39" s="147"/>
      <c r="BU39" s="147"/>
      <c r="BV39" s="147"/>
      <c r="BW39" s="147"/>
      <c r="BX39" s="147"/>
      <c r="BY39" s="147"/>
      <c r="BZ39" s="147"/>
      <c r="CA39" s="147"/>
      <c r="CB39" s="147"/>
      <c r="CC39" s="147"/>
      <c r="CD39" s="147"/>
      <c r="CE39" s="147"/>
      <c r="CF39" s="147"/>
      <c r="CG39" s="147"/>
      <c r="CH39" s="147"/>
      <c r="CI39" s="147"/>
      <c r="CJ39" s="147"/>
      <c r="CK39" s="147"/>
      <c r="CL39" s="147"/>
      <c r="CM39" s="147"/>
      <c r="CN39" s="147"/>
      <c r="CO39" s="147"/>
      <c r="CP39" s="147"/>
      <c r="CQ39" s="147"/>
      <c r="CR39" s="147"/>
      <c r="CS39" s="147"/>
      <c r="CT39" s="147"/>
      <c r="CU39" s="147"/>
      <c r="CV39" s="147"/>
      <c r="CW39" s="147"/>
      <c r="CX39" s="147"/>
      <c r="CY39" s="147"/>
      <c r="CZ39" s="147"/>
      <c r="DA39" s="147"/>
      <c r="DB39" s="147"/>
      <c r="DC39" s="147"/>
      <c r="DD39" s="147"/>
      <c r="DE39" s="147"/>
      <c r="DF39" s="147"/>
      <c r="DG39" s="147"/>
      <c r="DH39" s="147"/>
      <c r="DI39" s="147"/>
      <c r="DJ39" s="147"/>
      <c r="DK39" s="147"/>
      <c r="DL39" s="147"/>
      <c r="DM39" s="147"/>
      <c r="DN39" s="147"/>
      <c r="DO39" s="147"/>
      <c r="DP39" s="147"/>
      <c r="DQ39" s="147"/>
      <c r="DR39" s="147"/>
      <c r="DS39" s="147"/>
      <c r="DT39" s="147"/>
      <c r="DU39" s="147"/>
      <c r="DV39" s="147"/>
      <c r="DW39" s="147"/>
      <c r="DX39" s="147"/>
      <c r="DY39" s="147"/>
      <c r="DZ39" s="147"/>
      <c r="EA39" s="147"/>
      <c r="EB39" s="147"/>
      <c r="EC39" s="147"/>
      <c r="ED39" s="147"/>
      <c r="EE39" s="147"/>
      <c r="EF39" s="147"/>
      <c r="EG39" s="147"/>
      <c r="EH39" s="147"/>
      <c r="EI39" s="147"/>
      <c r="EJ39" s="147"/>
      <c r="EK39" s="147"/>
      <c r="EL39" s="147"/>
      <c r="EM39" s="147"/>
      <c r="EN39" s="147"/>
      <c r="EO39" s="147"/>
      <c r="EP39" s="147"/>
      <c r="EQ39" s="147"/>
      <c r="ER39" s="147"/>
      <c r="ES39" s="147"/>
      <c r="ET39" s="147"/>
      <c r="EU39" s="147"/>
      <c r="EV39" s="147"/>
      <c r="EW39" s="147"/>
      <c r="EX39" s="147"/>
      <c r="EY39" s="147"/>
      <c r="EZ39" s="147"/>
      <c r="FA39" s="147"/>
    </row>
    <row r="40" spans="1:170" s="148" customFormat="1" ht="20.100000000000001" customHeight="1" thickBot="1" x14ac:dyDescent="0.2">
      <c r="A40" s="126">
        <v>14</v>
      </c>
      <c r="B40" s="195"/>
      <c r="C40" s="196"/>
      <c r="D40" s="115">
        <f>参加申込A!$A$97</f>
        <v>0</v>
      </c>
      <c r="E40" s="116" t="str">
        <f t="shared" si="2"/>
        <v xml:space="preserve"> </v>
      </c>
      <c r="F40" s="116" t="str">
        <f t="shared" si="3"/>
        <v xml:space="preserve"> </v>
      </c>
      <c r="G40" s="117" t="str">
        <f>参加申込A!$B$6</f>
        <v>(選択)</v>
      </c>
      <c r="H40" s="117">
        <f>参加申込A!$E$6</f>
        <v>0</v>
      </c>
      <c r="I40" s="117">
        <f>参加申込A!$E$4</f>
        <v>0</v>
      </c>
      <c r="J40" s="197">
        <v>1</v>
      </c>
      <c r="K40" s="197">
        <v>92</v>
      </c>
      <c r="L40" s="118">
        <f>参加申込A!G45</f>
        <v>0</v>
      </c>
      <c r="M40" s="117"/>
      <c r="N40" s="117"/>
      <c r="O40" s="197">
        <v>2</v>
      </c>
      <c r="P40" s="197" t="s">
        <v>156</v>
      </c>
      <c r="Q40" s="120"/>
      <c r="R40" s="96">
        <f>参加申込A!$E$6</f>
        <v>0</v>
      </c>
      <c r="S40" s="95" t="str">
        <f>SUBSTITUTE(SUBSTITUTE(参加申込A!$B$16,"　","")," ","")&amp;" "&amp;SUBSTITUTE(SUBSTITUTE(参加申込A!$C$16,"　","")," ","")</f>
        <v xml:space="preserve"> </v>
      </c>
      <c r="T40" s="190">
        <f>参加申込A!F45</f>
        <v>0</v>
      </c>
      <c r="U40" s="95"/>
      <c r="V40" s="97"/>
      <c r="W40" s="152"/>
      <c r="X40" s="98" t="str">
        <f>IF(参加申込A!B46="","",SUBSTITUTE(SUBSTITUTE(参加申込A!B46,"　","")," ",""))</f>
        <v/>
      </c>
      <c r="Y40" s="99" t="str">
        <f>IF(参加申込A!D46="","",SUBSTITUTE(SUBSTITUTE(参加申込A!D46,"　","")," ",""))</f>
        <v/>
      </c>
      <c r="Z40" s="186" t="str">
        <f>IF(参加申込A!B45="","",SUBSTITUTE(SUBSTITUTE(参加申込A!B45,"　","")," ",""))</f>
        <v/>
      </c>
      <c r="AA40" s="99" t="str">
        <f>IF(参加申込A!D45="","",SUBSTITUTE(SUBSTITUTE(参加申込A!D45,"　","")," ",""))</f>
        <v/>
      </c>
      <c r="AB40" s="100"/>
      <c r="AC40" s="101"/>
      <c r="AD40" s="146"/>
      <c r="AE40" s="146"/>
      <c r="AF40" s="185"/>
      <c r="AG40" s="192"/>
      <c r="AH40" s="146"/>
      <c r="AI40" s="147"/>
      <c r="AJ40" s="147"/>
      <c r="AK40" s="147"/>
      <c r="AL40" s="147"/>
      <c r="AM40" s="147"/>
      <c r="AN40" s="147"/>
      <c r="AO40" s="147"/>
      <c r="AP40" s="147"/>
      <c r="AQ40" s="147"/>
      <c r="AR40" s="147"/>
      <c r="AS40" s="147"/>
      <c r="AT40" s="147"/>
      <c r="AU40" s="147"/>
      <c r="AV40" s="147"/>
      <c r="AW40" s="147"/>
      <c r="AX40" s="147"/>
      <c r="AY40" s="147"/>
      <c r="AZ40" s="147"/>
      <c r="BA40" s="147"/>
      <c r="BB40" s="147"/>
      <c r="BC40" s="147"/>
      <c r="BD40" s="147"/>
      <c r="BE40" s="147"/>
      <c r="BF40" s="147"/>
      <c r="BG40" s="147"/>
      <c r="BH40" s="147"/>
      <c r="BI40" s="147"/>
      <c r="BJ40" s="147"/>
      <c r="BK40" s="147"/>
      <c r="BL40" s="147"/>
      <c r="BM40" s="147"/>
      <c r="BN40" s="147"/>
      <c r="BO40" s="147"/>
      <c r="BP40" s="147"/>
      <c r="BQ40" s="147"/>
      <c r="BR40" s="147"/>
      <c r="BS40" s="147"/>
      <c r="BT40" s="147"/>
      <c r="BU40" s="147"/>
      <c r="BV40" s="147"/>
      <c r="BW40" s="147"/>
      <c r="BX40" s="147"/>
      <c r="BY40" s="147"/>
      <c r="BZ40" s="147"/>
      <c r="CA40" s="147"/>
      <c r="CB40" s="147"/>
      <c r="CC40" s="147"/>
      <c r="CD40" s="147"/>
      <c r="CE40" s="147"/>
      <c r="CF40" s="147"/>
      <c r="CG40" s="147"/>
      <c r="CH40" s="147"/>
      <c r="CI40" s="147"/>
      <c r="CJ40" s="147"/>
      <c r="CK40" s="147"/>
      <c r="CL40" s="147"/>
      <c r="CM40" s="147"/>
      <c r="CN40" s="147"/>
      <c r="CO40" s="147"/>
      <c r="CP40" s="147"/>
      <c r="CQ40" s="147"/>
      <c r="CR40" s="147"/>
      <c r="CS40" s="147"/>
      <c r="CT40" s="147"/>
      <c r="CU40" s="147"/>
      <c r="CV40" s="147"/>
      <c r="CW40" s="147"/>
      <c r="CX40" s="147"/>
      <c r="CY40" s="147"/>
      <c r="CZ40" s="147"/>
      <c r="DA40" s="147"/>
      <c r="DB40" s="147"/>
      <c r="DC40" s="147"/>
      <c r="DD40" s="147"/>
      <c r="DE40" s="147"/>
      <c r="DF40" s="147"/>
      <c r="DG40" s="147"/>
      <c r="DH40" s="147"/>
      <c r="DI40" s="147"/>
      <c r="DJ40" s="147"/>
      <c r="DK40" s="147"/>
      <c r="DL40" s="147"/>
      <c r="DM40" s="147"/>
      <c r="DN40" s="147"/>
      <c r="DO40" s="147"/>
      <c r="DP40" s="147"/>
      <c r="DQ40" s="147"/>
      <c r="DR40" s="147"/>
      <c r="DS40" s="147"/>
      <c r="DT40" s="147"/>
      <c r="DU40" s="147"/>
      <c r="DV40" s="147"/>
      <c r="DW40" s="147"/>
      <c r="DX40" s="147"/>
      <c r="DY40" s="147"/>
      <c r="DZ40" s="147"/>
      <c r="EA40" s="147"/>
      <c r="EB40" s="147"/>
      <c r="EC40" s="147"/>
      <c r="ED40" s="147"/>
      <c r="EE40" s="147"/>
      <c r="EF40" s="147"/>
      <c r="EG40" s="147"/>
      <c r="EH40" s="147"/>
      <c r="EI40" s="147"/>
      <c r="EJ40" s="147"/>
      <c r="EK40" s="147"/>
      <c r="EL40" s="147"/>
      <c r="EM40" s="147"/>
      <c r="EN40" s="147"/>
      <c r="EO40" s="147"/>
      <c r="EP40" s="147"/>
      <c r="EQ40" s="147"/>
      <c r="ER40" s="147"/>
      <c r="ES40" s="147"/>
      <c r="ET40" s="147"/>
      <c r="EU40" s="147"/>
      <c r="EV40" s="147"/>
      <c r="EW40" s="147"/>
    </row>
    <row r="41" spans="1:170" s="145" customFormat="1" ht="19.5" customHeight="1" x14ac:dyDescent="0.15">
      <c r="A41" s="126">
        <v>15</v>
      </c>
      <c r="B41" s="149"/>
      <c r="C41" s="150"/>
      <c r="D41" s="84">
        <f>参加申込A!$A$97</f>
        <v>0</v>
      </c>
      <c r="E41" s="85" t="str">
        <f t="shared" si="2"/>
        <v xml:space="preserve"> </v>
      </c>
      <c r="F41" s="85" t="str">
        <f t="shared" si="3"/>
        <v xml:space="preserve"> </v>
      </c>
      <c r="G41" s="86" t="str">
        <f>参加申込A!$B$6</f>
        <v>(選択)</v>
      </c>
      <c r="H41" s="86">
        <f>参加申込A!$E$6</f>
        <v>0</v>
      </c>
      <c r="I41" s="86">
        <f>参加申込A!$E$4</f>
        <v>0</v>
      </c>
      <c r="J41" s="151">
        <v>1</v>
      </c>
      <c r="K41" s="151">
        <v>125</v>
      </c>
      <c r="L41" s="87">
        <f>参加申込A!G47</f>
        <v>0</v>
      </c>
      <c r="M41" s="86"/>
      <c r="N41" s="86"/>
      <c r="O41" s="151">
        <v>1</v>
      </c>
      <c r="P41" s="151" t="s">
        <v>157</v>
      </c>
      <c r="Q41" s="89"/>
      <c r="R41" s="96">
        <f>参加申込A!$E$6</f>
        <v>0</v>
      </c>
      <c r="S41" s="95" t="str">
        <f>SUBSTITUTE(SUBSTITUTE(参加申込A!$B$16,"　","")," ","")&amp;" "&amp;SUBSTITUTE(SUBSTITUTE(参加申込A!$C$16,"　","")," ","")</f>
        <v xml:space="preserve"> </v>
      </c>
      <c r="T41" s="190">
        <f>参加申込A!F47</f>
        <v>0</v>
      </c>
      <c r="U41" s="95"/>
      <c r="V41" s="97"/>
      <c r="W41" s="152"/>
      <c r="X41" s="98" t="str">
        <f>IF(参加申込A!B48="","",SUBSTITUTE(SUBSTITUTE(参加申込A!B48,"　","")," ",""))</f>
        <v/>
      </c>
      <c r="Y41" s="99" t="str">
        <f>IF(参加申込A!D48="","",SUBSTITUTE(SUBSTITUTE(参加申込A!D48,"　","")," ",""))</f>
        <v/>
      </c>
      <c r="Z41" s="186" t="str">
        <f>IF(参加申込A!B47="","",SUBSTITUTE(SUBSTITUTE(参加申込A!B47,"　","")," ",""))</f>
        <v/>
      </c>
      <c r="AA41" s="99" t="str">
        <f>IF(参加申込A!D47="","",SUBSTITUTE(SUBSTITUTE(参加申込A!D47,"　","")," ",""))</f>
        <v/>
      </c>
      <c r="AB41" s="100"/>
      <c r="AC41" s="101"/>
      <c r="AD41" s="154"/>
      <c r="AE41" s="154"/>
      <c r="AF41" s="185"/>
      <c r="AG41" s="192"/>
      <c r="AH41" s="154"/>
      <c r="AI41" s="76"/>
      <c r="AJ41" s="76"/>
      <c r="AK41" s="76"/>
      <c r="AL41" s="76"/>
      <c r="AM41" s="76"/>
      <c r="AN41" s="76"/>
      <c r="AO41" s="76"/>
      <c r="AP41" s="76"/>
      <c r="AQ41" s="76"/>
      <c r="AR41" s="76"/>
      <c r="AS41" s="76"/>
      <c r="AT41" s="76"/>
      <c r="AU41" s="76"/>
      <c r="AV41" s="76"/>
      <c r="AW41" s="76"/>
      <c r="AX41" s="76"/>
      <c r="AY41" s="76"/>
      <c r="AZ41" s="76"/>
      <c r="BA41" s="76"/>
      <c r="BB41" s="76"/>
      <c r="BC41" s="76"/>
      <c r="BD41" s="76"/>
      <c r="BE41" s="76"/>
      <c r="BF41" s="76"/>
      <c r="BG41" s="76"/>
      <c r="BH41" s="76"/>
      <c r="BI41" s="76"/>
      <c r="BJ41" s="76"/>
      <c r="BK41" s="76"/>
      <c r="BL41" s="76"/>
      <c r="BM41" s="76"/>
      <c r="BN41" s="76"/>
      <c r="BO41" s="76"/>
      <c r="BP41" s="76"/>
      <c r="BQ41" s="76"/>
      <c r="BR41" s="76"/>
      <c r="BS41" s="76"/>
      <c r="BT41" s="76"/>
      <c r="BU41" s="76"/>
      <c r="BV41" s="76"/>
      <c r="BW41" s="76"/>
      <c r="BX41" s="76"/>
      <c r="BY41" s="76"/>
      <c r="BZ41" s="76"/>
      <c r="CA41" s="76"/>
      <c r="CB41" s="76"/>
      <c r="CC41" s="76"/>
      <c r="CD41" s="76"/>
      <c r="CE41" s="76"/>
      <c r="CF41" s="76"/>
      <c r="CG41" s="76"/>
      <c r="CH41" s="76"/>
      <c r="CI41" s="76"/>
      <c r="CJ41" s="76"/>
      <c r="CK41" s="76"/>
      <c r="CL41" s="76"/>
      <c r="CM41" s="76"/>
      <c r="CN41" s="76"/>
      <c r="CO41" s="76"/>
      <c r="CP41" s="76"/>
      <c r="CQ41" s="76"/>
      <c r="CR41" s="76"/>
      <c r="CS41" s="76"/>
      <c r="CT41" s="76"/>
      <c r="CU41" s="76"/>
      <c r="CV41" s="76"/>
      <c r="CW41" s="76"/>
      <c r="CX41" s="76"/>
      <c r="CY41" s="76"/>
      <c r="CZ41" s="76"/>
      <c r="DA41" s="76"/>
      <c r="DB41" s="76"/>
      <c r="DC41" s="76"/>
      <c r="DD41" s="76"/>
      <c r="DE41" s="76"/>
      <c r="DF41" s="76"/>
      <c r="DG41" s="76"/>
      <c r="DH41" s="76"/>
      <c r="DI41" s="76"/>
      <c r="DJ41" s="76"/>
      <c r="DK41" s="76"/>
      <c r="DL41" s="76"/>
      <c r="DM41" s="76"/>
      <c r="DN41" s="76"/>
      <c r="DO41" s="76"/>
      <c r="DP41" s="76"/>
      <c r="DQ41" s="76"/>
      <c r="DR41" s="76"/>
      <c r="DS41" s="76"/>
      <c r="DT41" s="76"/>
      <c r="DU41" s="76"/>
      <c r="DV41" s="76"/>
      <c r="DW41" s="76"/>
      <c r="DX41" s="76"/>
      <c r="DY41" s="76"/>
      <c r="DZ41" s="76"/>
      <c r="EA41" s="76"/>
      <c r="EB41" s="76"/>
      <c r="EC41" s="76"/>
      <c r="ED41" s="76"/>
      <c r="EE41" s="76"/>
      <c r="EF41" s="76"/>
      <c r="EG41" s="76"/>
      <c r="EH41" s="76"/>
      <c r="EI41" s="76"/>
      <c r="EJ41" s="76"/>
      <c r="EK41" s="76"/>
      <c r="EL41" s="76"/>
      <c r="EM41" s="76"/>
      <c r="EN41" s="76"/>
      <c r="EO41" s="76"/>
      <c r="EP41" s="76"/>
      <c r="EQ41" s="76"/>
      <c r="ER41" s="76"/>
      <c r="ES41" s="76"/>
      <c r="ET41" s="76"/>
      <c r="EU41" s="76"/>
      <c r="EV41" s="76"/>
      <c r="EW41" s="76"/>
    </row>
    <row r="42" spans="1:170" s="145" customFormat="1" ht="20.25" customHeight="1" thickBot="1" x14ac:dyDescent="0.2">
      <c r="A42" s="127">
        <v>16</v>
      </c>
      <c r="B42" s="155"/>
      <c r="C42" s="156"/>
      <c r="D42" s="102">
        <f>参加申込A!$A$97</f>
        <v>0</v>
      </c>
      <c r="E42" s="103" t="str">
        <f t="shared" si="2"/>
        <v xml:space="preserve"> </v>
      </c>
      <c r="F42" s="103" t="str">
        <f t="shared" si="3"/>
        <v xml:space="preserve"> </v>
      </c>
      <c r="G42" s="104" t="str">
        <f>参加申込A!$B$6</f>
        <v>(選択)</v>
      </c>
      <c r="H42" s="104">
        <f>参加申込A!$E$6</f>
        <v>0</v>
      </c>
      <c r="I42" s="104">
        <f>参加申込A!$E$4</f>
        <v>0</v>
      </c>
      <c r="J42" s="157">
        <v>1</v>
      </c>
      <c r="K42" s="157">
        <v>125</v>
      </c>
      <c r="L42" s="105">
        <f>参加申込A!G49</f>
        <v>0</v>
      </c>
      <c r="M42" s="104"/>
      <c r="N42" s="104"/>
      <c r="O42" s="157">
        <v>2</v>
      </c>
      <c r="P42" s="157" t="s">
        <v>157</v>
      </c>
      <c r="Q42" s="107"/>
      <c r="R42" s="106">
        <f>参加申込A!$E$6</f>
        <v>0</v>
      </c>
      <c r="S42" s="104" t="str">
        <f>SUBSTITUTE(SUBSTITUTE(参加申込A!$B$16,"　","")," ","")&amp;" "&amp;SUBSTITUTE(SUBSTITUTE(参加申込A!$C$16,"　","")," ","")</f>
        <v xml:space="preserve"> </v>
      </c>
      <c r="T42" s="179">
        <f>参加申込A!F49</f>
        <v>0</v>
      </c>
      <c r="U42" s="104"/>
      <c r="V42" s="107"/>
      <c r="W42" s="152"/>
      <c r="X42" s="108" t="str">
        <f>IF(参加申込A!B50="","",SUBSTITUTE(SUBSTITUTE(参加申込A!B50,"　","")," ",""))</f>
        <v/>
      </c>
      <c r="Y42" s="109" t="str">
        <f>IF(参加申込A!D50="","",SUBSTITUTE(SUBSTITUTE(参加申込A!D50,"　","")," ",""))</f>
        <v/>
      </c>
      <c r="Z42" s="189" t="str">
        <f>IF(参加申込A!B49="","",SUBSTITUTE(SUBSTITUTE(参加申込A!B49,"　","")," ",""))</f>
        <v/>
      </c>
      <c r="AA42" s="109" t="str">
        <f>IF(参加申込A!D49="","",SUBSTITUTE(SUBSTITUTE(参加申込A!D49,"　","")," ",""))</f>
        <v/>
      </c>
      <c r="AB42" s="110"/>
      <c r="AC42" s="111"/>
      <c r="AD42" s="144"/>
      <c r="AE42" s="144"/>
      <c r="AF42" s="185"/>
      <c r="AG42" s="192"/>
      <c r="AH42" s="144"/>
      <c r="AI42" s="144"/>
      <c r="AJ42" s="76"/>
      <c r="AK42" s="76"/>
      <c r="AL42" s="76"/>
      <c r="AM42" s="76"/>
      <c r="AN42" s="76"/>
      <c r="AO42" s="76"/>
      <c r="AP42" s="76"/>
      <c r="AQ42" s="76"/>
      <c r="AR42" s="76"/>
      <c r="AS42" s="76"/>
      <c r="AT42" s="76"/>
      <c r="AU42" s="76"/>
      <c r="AV42" s="76"/>
      <c r="AW42" s="76"/>
      <c r="AX42" s="76"/>
      <c r="AY42" s="76"/>
      <c r="AZ42" s="76"/>
      <c r="BA42" s="76"/>
      <c r="BB42" s="76"/>
      <c r="BC42" s="76"/>
      <c r="BD42" s="76"/>
      <c r="BE42" s="76"/>
      <c r="BF42" s="76"/>
      <c r="BG42" s="76"/>
      <c r="BH42" s="76"/>
      <c r="BI42" s="76"/>
      <c r="BJ42" s="76"/>
      <c r="BK42" s="76"/>
      <c r="BL42" s="76"/>
      <c r="BM42" s="76"/>
      <c r="BN42" s="76"/>
      <c r="BO42" s="76"/>
      <c r="BP42" s="76"/>
      <c r="BQ42" s="76"/>
      <c r="BR42" s="76"/>
      <c r="BS42" s="76"/>
      <c r="BT42" s="76"/>
      <c r="BU42" s="76"/>
      <c r="BV42" s="76"/>
      <c r="BW42" s="76"/>
      <c r="BX42" s="76"/>
      <c r="BY42" s="76"/>
      <c r="BZ42" s="76"/>
      <c r="CA42" s="76"/>
      <c r="CB42" s="76"/>
      <c r="CC42" s="76"/>
      <c r="CD42" s="76"/>
      <c r="CE42" s="76"/>
      <c r="CF42" s="76"/>
      <c r="CG42" s="76"/>
      <c r="CH42" s="76"/>
      <c r="CI42" s="76"/>
      <c r="CJ42" s="76"/>
      <c r="CK42" s="76"/>
      <c r="CL42" s="76"/>
      <c r="CM42" s="76"/>
      <c r="CN42" s="76"/>
      <c r="CO42" s="76"/>
      <c r="CP42" s="76"/>
      <c r="CQ42" s="76"/>
      <c r="CR42" s="76"/>
      <c r="CS42" s="76"/>
      <c r="CT42" s="76"/>
      <c r="CU42" s="76"/>
      <c r="CV42" s="76"/>
      <c r="CW42" s="76"/>
      <c r="CX42" s="76"/>
      <c r="CY42" s="76"/>
      <c r="CZ42" s="76"/>
      <c r="DA42" s="76"/>
      <c r="DB42" s="76"/>
      <c r="DC42" s="76"/>
      <c r="DD42" s="76"/>
      <c r="DE42" s="76"/>
      <c r="DF42" s="76"/>
      <c r="DG42" s="76"/>
      <c r="DH42" s="76"/>
      <c r="DI42" s="76"/>
      <c r="DJ42" s="76"/>
      <c r="DK42" s="76"/>
      <c r="DL42" s="76"/>
      <c r="DM42" s="76"/>
      <c r="DN42" s="76"/>
      <c r="DO42" s="76"/>
      <c r="DP42" s="76"/>
      <c r="DQ42" s="76"/>
      <c r="DR42" s="76"/>
      <c r="DS42" s="76"/>
      <c r="DT42" s="76"/>
      <c r="DU42" s="76"/>
      <c r="DV42" s="76"/>
      <c r="DW42" s="76"/>
      <c r="DX42" s="76"/>
      <c r="DY42" s="76"/>
      <c r="DZ42" s="76"/>
      <c r="EA42" s="76"/>
      <c r="EB42" s="76"/>
      <c r="EC42" s="76"/>
      <c r="ED42" s="76"/>
      <c r="EE42" s="76"/>
      <c r="EF42" s="76"/>
      <c r="EG42" s="76"/>
      <c r="EH42" s="76"/>
      <c r="EI42" s="76"/>
      <c r="EJ42" s="76"/>
      <c r="EK42" s="76"/>
      <c r="EL42" s="76"/>
      <c r="EM42" s="76"/>
      <c r="EN42" s="76"/>
      <c r="EO42" s="76"/>
      <c r="EP42" s="76"/>
      <c r="EQ42" s="76"/>
      <c r="ER42" s="76"/>
      <c r="ES42" s="76"/>
      <c r="ET42" s="76"/>
      <c r="EU42" s="76"/>
      <c r="EV42" s="76"/>
      <c r="EW42" s="76"/>
      <c r="EX42" s="76"/>
      <c r="EY42" s="76"/>
      <c r="EZ42" s="76"/>
      <c r="FA42" s="76"/>
      <c r="FB42" s="76"/>
      <c r="FC42" s="76"/>
      <c r="FD42" s="76"/>
      <c r="FE42" s="76"/>
      <c r="FF42" s="76"/>
    </row>
    <row r="43" spans="1:170" ht="14.25" x14ac:dyDescent="0.15">
      <c r="AF43" s="5"/>
      <c r="AG43" s="192"/>
    </row>
    <row r="44" spans="1:170" ht="15" thickBot="1" x14ac:dyDescent="0.2">
      <c r="AG44" s="192"/>
    </row>
    <row r="45" spans="1:170" ht="21.75" thickBot="1" x14ac:dyDescent="0.2">
      <c r="A45" s="391"/>
      <c r="B45" s="199" t="s">
        <v>163</v>
      </c>
      <c r="C45" s="200"/>
      <c r="D45" s="200"/>
      <c r="E45" s="200"/>
      <c r="F45" s="200"/>
      <c r="G45" s="200"/>
      <c r="H45" s="200"/>
      <c r="I45" s="200"/>
      <c r="J45" s="200"/>
      <c r="K45" s="200"/>
      <c r="L45" s="200"/>
      <c r="M45" s="200"/>
      <c r="N45" s="200"/>
      <c r="O45" s="201"/>
      <c r="P45" s="201"/>
      <c r="Q45" s="202"/>
      <c r="S45" s="4"/>
      <c r="T45" s="4"/>
      <c r="U45" s="4"/>
      <c r="AG45" s="192"/>
    </row>
    <row r="46" spans="1:170" ht="15" thickBot="1" x14ac:dyDescent="0.2">
      <c r="A46" s="392"/>
      <c r="B46" s="193" t="s">
        <v>71</v>
      </c>
      <c r="C46" s="194" t="s">
        <v>72</v>
      </c>
      <c r="D46" s="194" t="s">
        <v>73</v>
      </c>
      <c r="E46" s="194" t="s">
        <v>74</v>
      </c>
      <c r="F46" s="194" t="s">
        <v>75</v>
      </c>
      <c r="G46" s="194" t="s">
        <v>76</v>
      </c>
      <c r="H46" s="194" t="s">
        <v>77</v>
      </c>
      <c r="I46" s="194" t="s">
        <v>78</v>
      </c>
      <c r="J46" s="194" t="s">
        <v>79</v>
      </c>
      <c r="K46" s="194" t="s">
        <v>80</v>
      </c>
      <c r="L46" s="194" t="s">
        <v>81</v>
      </c>
      <c r="M46" s="194" t="s">
        <v>82</v>
      </c>
      <c r="N46" s="194"/>
      <c r="O46" s="194"/>
      <c r="P46" s="194" t="s">
        <v>83</v>
      </c>
      <c r="Q46" s="81" t="s">
        <v>84</v>
      </c>
      <c r="S46" s="4"/>
      <c r="T46" s="4"/>
      <c r="U46" s="4"/>
      <c r="AG46" s="192"/>
    </row>
    <row r="47" spans="1:170" ht="14.25" x14ac:dyDescent="0.15">
      <c r="A47" s="121">
        <v>1</v>
      </c>
      <c r="B47" s="149"/>
      <c r="C47" s="150"/>
      <c r="D47" s="84">
        <f>参加申込A!$A$97</f>
        <v>0</v>
      </c>
      <c r="E47" s="85" t="str">
        <f t="shared" ref="E47:E62" si="4">X47&amp;" "&amp;Y47</f>
        <v xml:space="preserve"> </v>
      </c>
      <c r="F47" s="85" t="str">
        <f t="shared" ref="F47:F62" si="5">Z47&amp;" "&amp;AA47</f>
        <v xml:space="preserve"> </v>
      </c>
      <c r="G47" s="86" t="str">
        <f>参加申込A!$B$6</f>
        <v>(選択)</v>
      </c>
      <c r="H47" s="86">
        <f>'参加申込B－２'!B15</f>
        <v>0</v>
      </c>
      <c r="I47" s="86"/>
      <c r="J47" s="151"/>
      <c r="K47" s="151" t="s">
        <v>160</v>
      </c>
      <c r="L47" s="87"/>
      <c r="M47" s="86"/>
      <c r="N47" s="86"/>
      <c r="O47" s="151"/>
      <c r="P47" s="151" t="s">
        <v>160</v>
      </c>
      <c r="Q47" s="89"/>
      <c r="S47" s="4"/>
      <c r="T47" s="207"/>
      <c r="U47" s="4"/>
      <c r="AG47" s="192"/>
    </row>
    <row r="48" spans="1:170" ht="15" thickBot="1" x14ac:dyDescent="0.2">
      <c r="A48" s="127">
        <v>1</v>
      </c>
      <c r="B48" s="155"/>
      <c r="C48" s="156"/>
      <c r="D48" s="102">
        <f>参加申込A!$A$97</f>
        <v>0</v>
      </c>
      <c r="E48" s="103" t="str">
        <f t="shared" si="4"/>
        <v xml:space="preserve"> </v>
      </c>
      <c r="F48" s="103" t="str">
        <f t="shared" si="5"/>
        <v xml:space="preserve"> </v>
      </c>
      <c r="G48" s="104" t="str">
        <f>参加申込A!$B$6</f>
        <v>(選択)</v>
      </c>
      <c r="H48" s="104">
        <f>'参加申込B－２'!B15</f>
        <v>0</v>
      </c>
      <c r="I48" s="104"/>
      <c r="J48" s="157"/>
      <c r="K48" s="157" t="s">
        <v>162</v>
      </c>
      <c r="L48" s="105"/>
      <c r="M48" s="104"/>
      <c r="N48" s="104"/>
      <c r="O48" s="157"/>
      <c r="P48" s="157" t="s">
        <v>161</v>
      </c>
      <c r="Q48" s="107"/>
      <c r="S48" s="4"/>
      <c r="T48" s="207"/>
      <c r="U48" s="4"/>
      <c r="AG48" s="192"/>
    </row>
    <row r="49" spans="1:33" ht="14.25" x14ac:dyDescent="0.15">
      <c r="A49" s="135">
        <v>2</v>
      </c>
      <c r="B49" s="158"/>
      <c r="C49" s="159"/>
      <c r="D49" s="138">
        <f>参加申込A!$A$97</f>
        <v>0</v>
      </c>
      <c r="E49" s="139" t="str">
        <f t="shared" si="4"/>
        <v xml:space="preserve"> </v>
      </c>
      <c r="F49" s="139" t="str">
        <f t="shared" si="5"/>
        <v xml:space="preserve"> </v>
      </c>
      <c r="G49" s="113" t="str">
        <f>参加申込A!$B$6</f>
        <v>(選択)</v>
      </c>
      <c r="H49" s="113">
        <f>'参加申込B－２'!B17</f>
        <v>0</v>
      </c>
      <c r="I49" s="113"/>
      <c r="J49" s="160"/>
      <c r="K49" s="160" t="s">
        <v>159</v>
      </c>
      <c r="L49" s="141"/>
      <c r="M49" s="113"/>
      <c r="N49" s="113"/>
      <c r="O49" s="160"/>
      <c r="P49" s="160" t="s">
        <v>159</v>
      </c>
      <c r="Q49" s="114"/>
      <c r="S49" s="4"/>
      <c r="T49" s="207"/>
      <c r="U49" s="4"/>
      <c r="AG49" s="192"/>
    </row>
    <row r="50" spans="1:33" ht="15" thickBot="1" x14ac:dyDescent="0.2">
      <c r="A50" s="170">
        <v>2</v>
      </c>
      <c r="B50" s="195"/>
      <c r="C50" s="196"/>
      <c r="D50" s="115">
        <f>参加申込A!$A$97</f>
        <v>0</v>
      </c>
      <c r="E50" s="116" t="str">
        <f t="shared" si="4"/>
        <v xml:space="preserve"> </v>
      </c>
      <c r="F50" s="116" t="str">
        <f t="shared" si="5"/>
        <v xml:space="preserve"> </v>
      </c>
      <c r="G50" s="117" t="str">
        <f>参加申込A!$B$6</f>
        <v>(選択)</v>
      </c>
      <c r="H50" s="117">
        <f>'参加申込B－２'!B17</f>
        <v>0</v>
      </c>
      <c r="I50" s="117"/>
      <c r="J50" s="197"/>
      <c r="K50" s="197" t="s">
        <v>161</v>
      </c>
      <c r="L50" s="118"/>
      <c r="M50" s="117"/>
      <c r="N50" s="117"/>
      <c r="O50" s="197"/>
      <c r="P50" s="197" t="s">
        <v>161</v>
      </c>
      <c r="Q50" s="120"/>
      <c r="S50" s="4"/>
      <c r="T50" s="207"/>
      <c r="U50" s="4"/>
      <c r="AG50" s="4"/>
    </row>
    <row r="51" spans="1:33" ht="14.25" x14ac:dyDescent="0.15">
      <c r="A51" s="121">
        <v>3</v>
      </c>
      <c r="B51" s="149"/>
      <c r="C51" s="150"/>
      <c r="D51" s="84">
        <f>参加申込A!$A$97</f>
        <v>0</v>
      </c>
      <c r="E51" s="85" t="str">
        <f t="shared" si="4"/>
        <v xml:space="preserve"> </v>
      </c>
      <c r="F51" s="85" t="str">
        <f t="shared" si="5"/>
        <v xml:space="preserve"> </v>
      </c>
      <c r="G51" s="86" t="str">
        <f>参加申込A!$B$6</f>
        <v>(選択)</v>
      </c>
      <c r="H51" s="86">
        <f>'参加申込B－２'!B19</f>
        <v>0</v>
      </c>
      <c r="I51" s="86"/>
      <c r="J51" s="151"/>
      <c r="K51" s="151" t="s">
        <v>159</v>
      </c>
      <c r="L51" s="87"/>
      <c r="M51" s="86"/>
      <c r="N51" s="86"/>
      <c r="O51" s="151"/>
      <c r="P51" s="151" t="s">
        <v>159</v>
      </c>
      <c r="Q51" s="89"/>
      <c r="S51" s="4"/>
      <c r="T51" s="207"/>
      <c r="U51" s="4"/>
      <c r="AG51" s="4"/>
    </row>
    <row r="52" spans="1:33" ht="15" thickBot="1" x14ac:dyDescent="0.2">
      <c r="A52" s="127">
        <v>3</v>
      </c>
      <c r="B52" s="155"/>
      <c r="C52" s="156"/>
      <c r="D52" s="102">
        <f>参加申込A!$A$97</f>
        <v>0</v>
      </c>
      <c r="E52" s="103" t="str">
        <f t="shared" si="4"/>
        <v xml:space="preserve"> </v>
      </c>
      <c r="F52" s="103" t="str">
        <f t="shared" si="5"/>
        <v xml:space="preserve"> </v>
      </c>
      <c r="G52" s="104" t="str">
        <f>参加申込A!$B$6</f>
        <v>(選択)</v>
      </c>
      <c r="H52" s="104">
        <f>'参加申込B－２'!B19</f>
        <v>0</v>
      </c>
      <c r="I52" s="104"/>
      <c r="J52" s="157"/>
      <c r="K52" s="157" t="s">
        <v>161</v>
      </c>
      <c r="L52" s="105"/>
      <c r="M52" s="104"/>
      <c r="N52" s="104"/>
      <c r="O52" s="157"/>
      <c r="P52" s="157" t="s">
        <v>161</v>
      </c>
      <c r="Q52" s="107"/>
      <c r="S52" s="4"/>
      <c r="T52" s="207"/>
      <c r="U52" s="4"/>
    </row>
    <row r="53" spans="1:33" ht="14.25" x14ac:dyDescent="0.15">
      <c r="A53" s="135">
        <v>4</v>
      </c>
      <c r="B53" s="158"/>
      <c r="C53" s="159"/>
      <c r="D53" s="138">
        <f>参加申込A!$A$97</f>
        <v>0</v>
      </c>
      <c r="E53" s="139" t="str">
        <f t="shared" si="4"/>
        <v xml:space="preserve"> </v>
      </c>
      <c r="F53" s="139" t="str">
        <f t="shared" si="5"/>
        <v xml:space="preserve"> </v>
      </c>
      <c r="G53" s="113" t="str">
        <f>参加申込A!$B$6</f>
        <v>(選択)</v>
      </c>
      <c r="H53" s="113">
        <f>'参加申込B－２'!B21</f>
        <v>0</v>
      </c>
      <c r="I53" s="113"/>
      <c r="J53" s="160"/>
      <c r="K53" s="160" t="s">
        <v>159</v>
      </c>
      <c r="L53" s="141"/>
      <c r="M53" s="113"/>
      <c r="N53" s="113"/>
      <c r="O53" s="160"/>
      <c r="P53" s="160" t="s">
        <v>159</v>
      </c>
      <c r="Q53" s="114"/>
      <c r="S53" s="4"/>
      <c r="T53" s="207"/>
      <c r="U53" s="4"/>
    </row>
    <row r="54" spans="1:33" ht="15" thickBot="1" x14ac:dyDescent="0.2">
      <c r="A54" s="127">
        <v>4</v>
      </c>
      <c r="B54" s="155"/>
      <c r="C54" s="156"/>
      <c r="D54" s="102">
        <f>参加申込A!$A$97</f>
        <v>0</v>
      </c>
      <c r="E54" s="103" t="str">
        <f t="shared" si="4"/>
        <v xml:space="preserve"> </v>
      </c>
      <c r="F54" s="103" t="str">
        <f t="shared" si="5"/>
        <v xml:space="preserve"> </v>
      </c>
      <c r="G54" s="104" t="str">
        <f>参加申込A!$B$6</f>
        <v>(選択)</v>
      </c>
      <c r="H54" s="104">
        <f>'参加申込B－２'!B21</f>
        <v>0</v>
      </c>
      <c r="I54" s="104"/>
      <c r="J54" s="157"/>
      <c r="K54" s="157" t="s">
        <v>161</v>
      </c>
      <c r="L54" s="105"/>
      <c r="M54" s="104"/>
      <c r="N54" s="104"/>
      <c r="O54" s="157"/>
      <c r="P54" s="157" t="s">
        <v>161</v>
      </c>
      <c r="Q54" s="107"/>
      <c r="S54" s="4"/>
      <c r="T54" s="207"/>
      <c r="U54" s="4"/>
    </row>
    <row r="55" spans="1:33" ht="14.25" x14ac:dyDescent="0.15">
      <c r="A55" s="135">
        <v>5</v>
      </c>
      <c r="B55" s="158"/>
      <c r="C55" s="159"/>
      <c r="D55" s="138">
        <f>参加申込A!$A$97</f>
        <v>0</v>
      </c>
      <c r="E55" s="139" t="str">
        <f t="shared" si="4"/>
        <v xml:space="preserve"> </v>
      </c>
      <c r="F55" s="139" t="str">
        <f t="shared" si="5"/>
        <v xml:space="preserve"> </v>
      </c>
      <c r="G55" s="113" t="str">
        <f>参加申込A!$B$6</f>
        <v>(選択)</v>
      </c>
      <c r="H55" s="113">
        <f>'参加申込B－２'!B23</f>
        <v>0</v>
      </c>
      <c r="I55" s="113"/>
      <c r="J55" s="160"/>
      <c r="K55" s="151" t="s">
        <v>159</v>
      </c>
      <c r="L55" s="141"/>
      <c r="M55" s="113"/>
      <c r="N55" s="113"/>
      <c r="O55" s="160"/>
      <c r="P55" s="151" t="s">
        <v>159</v>
      </c>
      <c r="Q55" s="114"/>
      <c r="S55" s="4"/>
      <c r="T55" s="207"/>
      <c r="U55" s="4"/>
    </row>
    <row r="56" spans="1:33" ht="15" thickBot="1" x14ac:dyDescent="0.2">
      <c r="A56" s="170">
        <v>5</v>
      </c>
      <c r="B56" s="195"/>
      <c r="C56" s="196"/>
      <c r="D56" s="115">
        <f>参加申込A!$A$97</f>
        <v>0</v>
      </c>
      <c r="E56" s="116" t="str">
        <f t="shared" si="4"/>
        <v xml:space="preserve"> </v>
      </c>
      <c r="F56" s="116" t="str">
        <f t="shared" si="5"/>
        <v xml:space="preserve"> </v>
      </c>
      <c r="G56" s="117" t="str">
        <f>参加申込A!$B$6</f>
        <v>(選択)</v>
      </c>
      <c r="H56" s="117">
        <f>'参加申込B－２'!B23</f>
        <v>0</v>
      </c>
      <c r="I56" s="117"/>
      <c r="J56" s="197"/>
      <c r="K56" s="197" t="s">
        <v>161</v>
      </c>
      <c r="L56" s="118"/>
      <c r="M56" s="117"/>
      <c r="N56" s="117"/>
      <c r="O56" s="197"/>
      <c r="P56" s="197" t="s">
        <v>161</v>
      </c>
      <c r="Q56" s="120"/>
      <c r="S56" s="4"/>
      <c r="T56" s="207"/>
      <c r="U56" s="4"/>
    </row>
    <row r="57" spans="1:33" ht="14.25" x14ac:dyDescent="0.15">
      <c r="A57" s="121">
        <v>6</v>
      </c>
      <c r="B57" s="149"/>
      <c r="C57" s="150"/>
      <c r="D57" s="84">
        <f>参加申込A!$A$97</f>
        <v>0</v>
      </c>
      <c r="E57" s="85" t="str">
        <f t="shared" si="4"/>
        <v xml:space="preserve"> </v>
      </c>
      <c r="F57" s="85" t="str">
        <f t="shared" si="5"/>
        <v xml:space="preserve"> </v>
      </c>
      <c r="G57" s="86" t="str">
        <f>参加申込A!$B$6</f>
        <v>(選択)</v>
      </c>
      <c r="H57" s="86">
        <f>'参加申込B－２'!B25</f>
        <v>0</v>
      </c>
      <c r="I57" s="86"/>
      <c r="J57" s="151"/>
      <c r="K57" s="151" t="s">
        <v>159</v>
      </c>
      <c r="L57" s="87"/>
      <c r="M57" s="86"/>
      <c r="N57" s="86"/>
      <c r="O57" s="151"/>
      <c r="P57" s="151" t="s">
        <v>159</v>
      </c>
      <c r="Q57" s="89"/>
      <c r="S57" s="4"/>
      <c r="T57" s="207"/>
      <c r="U57" s="4"/>
    </row>
    <row r="58" spans="1:33" ht="15" thickBot="1" x14ac:dyDescent="0.2">
      <c r="A58" s="127">
        <v>6</v>
      </c>
      <c r="B58" s="155"/>
      <c r="C58" s="156"/>
      <c r="D58" s="102">
        <f>参加申込A!$A$97</f>
        <v>0</v>
      </c>
      <c r="E58" s="103" t="str">
        <f t="shared" si="4"/>
        <v xml:space="preserve"> </v>
      </c>
      <c r="F58" s="103" t="str">
        <f t="shared" si="5"/>
        <v xml:space="preserve"> </v>
      </c>
      <c r="G58" s="104" t="str">
        <f>参加申込A!$B$6</f>
        <v>(選択)</v>
      </c>
      <c r="H58" s="104">
        <f>'参加申込B－２'!B25</f>
        <v>0</v>
      </c>
      <c r="I58" s="104"/>
      <c r="J58" s="157"/>
      <c r="K58" s="157" t="s">
        <v>161</v>
      </c>
      <c r="L58" s="105"/>
      <c r="M58" s="104"/>
      <c r="N58" s="104"/>
      <c r="O58" s="157"/>
      <c r="P58" s="157" t="s">
        <v>161</v>
      </c>
      <c r="Q58" s="107"/>
      <c r="S58" s="4"/>
      <c r="T58" s="207"/>
      <c r="U58" s="4"/>
    </row>
    <row r="59" spans="1:33" ht="14.25" x14ac:dyDescent="0.15">
      <c r="A59" s="135">
        <v>7</v>
      </c>
      <c r="B59" s="158"/>
      <c r="C59" s="159"/>
      <c r="D59" s="138">
        <f>参加申込A!$A$97</f>
        <v>0</v>
      </c>
      <c r="E59" s="139" t="str">
        <f t="shared" si="4"/>
        <v xml:space="preserve"> </v>
      </c>
      <c r="F59" s="139" t="str">
        <f t="shared" si="5"/>
        <v xml:space="preserve"> </v>
      </c>
      <c r="G59" s="113" t="str">
        <f>参加申込A!$B$6</f>
        <v>(選択)</v>
      </c>
      <c r="H59" s="113">
        <f>'参加申込B－２'!B27</f>
        <v>0</v>
      </c>
      <c r="I59" s="113"/>
      <c r="J59" s="160"/>
      <c r="K59" s="160" t="s">
        <v>159</v>
      </c>
      <c r="L59" s="141"/>
      <c r="M59" s="113"/>
      <c r="N59" s="113"/>
      <c r="O59" s="160"/>
      <c r="P59" s="160" t="s">
        <v>159</v>
      </c>
      <c r="Q59" s="114"/>
      <c r="S59" s="4"/>
      <c r="T59" s="207"/>
      <c r="U59" s="4"/>
    </row>
    <row r="60" spans="1:33" ht="15" thickBot="1" x14ac:dyDescent="0.2">
      <c r="A60" s="170">
        <v>7</v>
      </c>
      <c r="B60" s="195"/>
      <c r="C60" s="196"/>
      <c r="D60" s="115">
        <f>参加申込A!$A$97</f>
        <v>0</v>
      </c>
      <c r="E60" s="116" t="str">
        <f t="shared" si="4"/>
        <v xml:space="preserve"> </v>
      </c>
      <c r="F60" s="116" t="str">
        <f t="shared" si="5"/>
        <v xml:space="preserve"> </v>
      </c>
      <c r="G60" s="117" t="str">
        <f>参加申込A!$B$6</f>
        <v>(選択)</v>
      </c>
      <c r="H60" s="117">
        <f>'参加申込B－２'!B27</f>
        <v>0</v>
      </c>
      <c r="I60" s="117"/>
      <c r="J60" s="197"/>
      <c r="K60" s="197" t="s">
        <v>161</v>
      </c>
      <c r="L60" s="118"/>
      <c r="M60" s="117"/>
      <c r="N60" s="117"/>
      <c r="O60" s="197"/>
      <c r="P60" s="197" t="s">
        <v>161</v>
      </c>
      <c r="Q60" s="120"/>
      <c r="S60" s="4"/>
      <c r="T60" s="207"/>
      <c r="U60" s="4"/>
    </row>
    <row r="61" spans="1:33" ht="14.25" x14ac:dyDescent="0.15">
      <c r="A61" s="121">
        <v>8</v>
      </c>
      <c r="B61" s="149"/>
      <c r="C61" s="150"/>
      <c r="D61" s="84">
        <f>参加申込A!$A$97</f>
        <v>0</v>
      </c>
      <c r="E61" s="85" t="str">
        <f t="shared" si="4"/>
        <v xml:space="preserve"> </v>
      </c>
      <c r="F61" s="85" t="str">
        <f t="shared" si="5"/>
        <v xml:space="preserve"> </v>
      </c>
      <c r="G61" s="86" t="str">
        <f>参加申込A!$B$6</f>
        <v>(選択)</v>
      </c>
      <c r="H61" s="86">
        <f>'参加申込B－２'!B29</f>
        <v>0</v>
      </c>
      <c r="I61" s="86"/>
      <c r="J61" s="151"/>
      <c r="K61" s="151" t="s">
        <v>159</v>
      </c>
      <c r="L61" s="87"/>
      <c r="M61" s="86"/>
      <c r="N61" s="86"/>
      <c r="O61" s="151"/>
      <c r="P61" s="151" t="s">
        <v>159</v>
      </c>
      <c r="Q61" s="89"/>
      <c r="S61" s="4"/>
      <c r="T61" s="207"/>
      <c r="U61" s="4"/>
    </row>
    <row r="62" spans="1:33" ht="15" thickBot="1" x14ac:dyDescent="0.2">
      <c r="A62" s="127">
        <v>8</v>
      </c>
      <c r="B62" s="155"/>
      <c r="C62" s="156"/>
      <c r="D62" s="102">
        <f>参加申込A!$A$97</f>
        <v>0</v>
      </c>
      <c r="E62" s="103" t="str">
        <f t="shared" si="4"/>
        <v xml:space="preserve"> </v>
      </c>
      <c r="F62" s="103" t="str">
        <f t="shared" si="5"/>
        <v xml:space="preserve"> </v>
      </c>
      <c r="G62" s="104" t="str">
        <f>参加申込A!$B$6</f>
        <v>(選択)</v>
      </c>
      <c r="H62" s="104">
        <f>'参加申込B－２'!B29</f>
        <v>0</v>
      </c>
      <c r="I62" s="104"/>
      <c r="J62" s="157"/>
      <c r="K62" s="157" t="s">
        <v>161</v>
      </c>
      <c r="L62" s="105"/>
      <c r="M62" s="104"/>
      <c r="N62" s="104"/>
      <c r="O62" s="157"/>
      <c r="P62" s="157" t="s">
        <v>161</v>
      </c>
      <c r="Q62" s="107"/>
      <c r="S62" s="4"/>
      <c r="T62" s="207"/>
      <c r="U62" s="4"/>
    </row>
    <row r="63" spans="1:33" ht="14.25" x14ac:dyDescent="0.15">
      <c r="A63" s="121">
        <v>9</v>
      </c>
      <c r="B63" s="149"/>
      <c r="C63" s="150"/>
      <c r="D63" s="84">
        <f>参加申込A!$A$97</f>
        <v>0</v>
      </c>
      <c r="E63" s="85" t="str">
        <f t="shared" ref="E63:E78" si="6">X63&amp;" "&amp;Y63</f>
        <v xml:space="preserve"> </v>
      </c>
      <c r="F63" s="85" t="str">
        <f t="shared" ref="F63:F78" si="7">Z63&amp;" "&amp;AA63</f>
        <v xml:space="preserve"> </v>
      </c>
      <c r="G63" s="86" t="str">
        <f>参加申込A!$B$6</f>
        <v>(選択)</v>
      </c>
      <c r="H63" s="86">
        <f>'参加申込B－３'!B15</f>
        <v>0</v>
      </c>
      <c r="I63" s="86"/>
      <c r="J63" s="151"/>
      <c r="K63" s="151" t="s">
        <v>160</v>
      </c>
      <c r="L63" s="87"/>
      <c r="M63" s="86"/>
      <c r="N63" s="86"/>
      <c r="O63" s="151"/>
      <c r="P63" s="151" t="s">
        <v>160</v>
      </c>
      <c r="Q63" s="89"/>
      <c r="S63" s="4"/>
      <c r="T63" s="4"/>
      <c r="U63" s="4"/>
    </row>
    <row r="64" spans="1:33" ht="15" thickBot="1" x14ac:dyDescent="0.2">
      <c r="A64" s="127">
        <v>9</v>
      </c>
      <c r="B64" s="155"/>
      <c r="C64" s="156"/>
      <c r="D64" s="102">
        <f>参加申込A!$A$97</f>
        <v>0</v>
      </c>
      <c r="E64" s="103" t="str">
        <f t="shared" si="6"/>
        <v xml:space="preserve"> </v>
      </c>
      <c r="F64" s="103" t="str">
        <f t="shared" si="7"/>
        <v xml:space="preserve"> </v>
      </c>
      <c r="G64" s="104" t="str">
        <f>参加申込A!$B$6</f>
        <v>(選択)</v>
      </c>
      <c r="H64" s="104">
        <f>'参加申込B－３'!B15</f>
        <v>0</v>
      </c>
      <c r="I64" s="104"/>
      <c r="J64" s="157"/>
      <c r="K64" s="157" t="s">
        <v>162</v>
      </c>
      <c r="L64" s="105"/>
      <c r="M64" s="104"/>
      <c r="N64" s="104"/>
      <c r="O64" s="157"/>
      <c r="P64" s="157" t="s">
        <v>161</v>
      </c>
      <c r="Q64" s="107"/>
      <c r="S64" s="4"/>
      <c r="T64" s="4"/>
      <c r="U64" s="4"/>
    </row>
    <row r="65" spans="1:17" ht="14.25" x14ac:dyDescent="0.15">
      <c r="A65" s="135">
        <v>10</v>
      </c>
      <c r="B65" s="158"/>
      <c r="C65" s="159"/>
      <c r="D65" s="138">
        <f>参加申込A!$A$97</f>
        <v>0</v>
      </c>
      <c r="E65" s="139" t="str">
        <f t="shared" si="6"/>
        <v xml:space="preserve"> </v>
      </c>
      <c r="F65" s="139" t="str">
        <f t="shared" si="7"/>
        <v xml:space="preserve"> </v>
      </c>
      <c r="G65" s="113" t="str">
        <f>参加申込A!$B$6</f>
        <v>(選択)</v>
      </c>
      <c r="H65" s="113">
        <f>'参加申込B－３'!B17</f>
        <v>0</v>
      </c>
      <c r="I65" s="113"/>
      <c r="J65" s="160"/>
      <c r="K65" s="160" t="s">
        <v>159</v>
      </c>
      <c r="L65" s="141"/>
      <c r="M65" s="113"/>
      <c r="N65" s="113"/>
      <c r="O65" s="160"/>
      <c r="P65" s="160" t="s">
        <v>159</v>
      </c>
      <c r="Q65" s="114"/>
    </row>
    <row r="66" spans="1:17" ht="15" thickBot="1" x14ac:dyDescent="0.2">
      <c r="A66" s="170">
        <v>10</v>
      </c>
      <c r="B66" s="195"/>
      <c r="C66" s="196"/>
      <c r="D66" s="115">
        <f>参加申込A!$A$97</f>
        <v>0</v>
      </c>
      <c r="E66" s="116" t="str">
        <f t="shared" si="6"/>
        <v xml:space="preserve"> </v>
      </c>
      <c r="F66" s="116" t="str">
        <f t="shared" si="7"/>
        <v xml:space="preserve"> </v>
      </c>
      <c r="G66" s="117" t="str">
        <f>参加申込A!$B$6</f>
        <v>(選択)</v>
      </c>
      <c r="H66" s="117">
        <f>'参加申込B－３'!B17</f>
        <v>0</v>
      </c>
      <c r="I66" s="117"/>
      <c r="J66" s="197"/>
      <c r="K66" s="197" t="s">
        <v>161</v>
      </c>
      <c r="L66" s="118"/>
      <c r="M66" s="117"/>
      <c r="N66" s="117"/>
      <c r="O66" s="197"/>
      <c r="P66" s="197" t="s">
        <v>161</v>
      </c>
      <c r="Q66" s="120"/>
    </row>
    <row r="67" spans="1:17" ht="14.25" x14ac:dyDescent="0.15">
      <c r="A67" s="121">
        <v>11</v>
      </c>
      <c r="B67" s="149"/>
      <c r="C67" s="150"/>
      <c r="D67" s="84">
        <f>参加申込A!$A$97</f>
        <v>0</v>
      </c>
      <c r="E67" s="85" t="str">
        <f t="shared" si="6"/>
        <v xml:space="preserve"> </v>
      </c>
      <c r="F67" s="85" t="str">
        <f t="shared" si="7"/>
        <v xml:space="preserve"> </v>
      </c>
      <c r="G67" s="86" t="str">
        <f>参加申込A!$B$6</f>
        <v>(選択)</v>
      </c>
      <c r="H67" s="86">
        <f>'参加申込B－３'!B19</f>
        <v>0</v>
      </c>
      <c r="I67" s="86"/>
      <c r="J67" s="151"/>
      <c r="K67" s="151" t="s">
        <v>159</v>
      </c>
      <c r="L67" s="87"/>
      <c r="M67" s="86"/>
      <c r="N67" s="86"/>
      <c r="O67" s="151"/>
      <c r="P67" s="151" t="s">
        <v>159</v>
      </c>
      <c r="Q67" s="89"/>
    </row>
    <row r="68" spans="1:17" ht="15" thickBot="1" x14ac:dyDescent="0.2">
      <c r="A68" s="127">
        <v>11</v>
      </c>
      <c r="B68" s="155"/>
      <c r="C68" s="156"/>
      <c r="D68" s="102">
        <f>参加申込A!$A$97</f>
        <v>0</v>
      </c>
      <c r="E68" s="103" t="str">
        <f t="shared" si="6"/>
        <v xml:space="preserve"> </v>
      </c>
      <c r="F68" s="103" t="str">
        <f t="shared" si="7"/>
        <v xml:space="preserve"> </v>
      </c>
      <c r="G68" s="104" t="str">
        <f>参加申込A!$B$6</f>
        <v>(選択)</v>
      </c>
      <c r="H68" s="104">
        <f>'参加申込B－３'!B19</f>
        <v>0</v>
      </c>
      <c r="I68" s="104"/>
      <c r="J68" s="157"/>
      <c r="K68" s="157" t="s">
        <v>161</v>
      </c>
      <c r="L68" s="105"/>
      <c r="M68" s="104"/>
      <c r="N68" s="104"/>
      <c r="O68" s="157"/>
      <c r="P68" s="157" t="s">
        <v>161</v>
      </c>
      <c r="Q68" s="107"/>
    </row>
    <row r="69" spans="1:17" ht="14.25" x14ac:dyDescent="0.15">
      <c r="A69" s="135">
        <v>12</v>
      </c>
      <c r="B69" s="158"/>
      <c r="C69" s="159"/>
      <c r="D69" s="138">
        <f>参加申込A!$A$97</f>
        <v>0</v>
      </c>
      <c r="E69" s="139" t="str">
        <f t="shared" si="6"/>
        <v xml:space="preserve"> </v>
      </c>
      <c r="F69" s="139" t="str">
        <f t="shared" si="7"/>
        <v xml:space="preserve"> </v>
      </c>
      <c r="G69" s="113" t="str">
        <f>参加申込A!$B$6</f>
        <v>(選択)</v>
      </c>
      <c r="H69" s="113">
        <f>'参加申込B－３'!B21</f>
        <v>0</v>
      </c>
      <c r="I69" s="113"/>
      <c r="J69" s="160"/>
      <c r="K69" s="160" t="s">
        <v>159</v>
      </c>
      <c r="L69" s="141"/>
      <c r="M69" s="113"/>
      <c r="N69" s="113"/>
      <c r="O69" s="160"/>
      <c r="P69" s="160" t="s">
        <v>159</v>
      </c>
      <c r="Q69" s="114"/>
    </row>
    <row r="70" spans="1:17" ht="15" thickBot="1" x14ac:dyDescent="0.2">
      <c r="A70" s="127">
        <v>12</v>
      </c>
      <c r="B70" s="155"/>
      <c r="C70" s="156"/>
      <c r="D70" s="102">
        <f>参加申込A!$A$97</f>
        <v>0</v>
      </c>
      <c r="E70" s="103" t="str">
        <f t="shared" si="6"/>
        <v xml:space="preserve"> </v>
      </c>
      <c r="F70" s="103" t="str">
        <f t="shared" si="7"/>
        <v xml:space="preserve"> </v>
      </c>
      <c r="G70" s="104" t="str">
        <f>参加申込A!$B$6</f>
        <v>(選択)</v>
      </c>
      <c r="H70" s="104">
        <f>'参加申込B－３'!B21</f>
        <v>0</v>
      </c>
      <c r="I70" s="104"/>
      <c r="J70" s="157"/>
      <c r="K70" s="157" t="s">
        <v>161</v>
      </c>
      <c r="L70" s="105"/>
      <c r="M70" s="104"/>
      <c r="N70" s="104"/>
      <c r="O70" s="157"/>
      <c r="P70" s="157" t="s">
        <v>161</v>
      </c>
      <c r="Q70" s="107"/>
    </row>
    <row r="71" spans="1:17" ht="14.25" x14ac:dyDescent="0.15">
      <c r="A71" s="135">
        <v>13</v>
      </c>
      <c r="B71" s="158"/>
      <c r="C71" s="159"/>
      <c r="D71" s="138">
        <f>参加申込A!$A$97</f>
        <v>0</v>
      </c>
      <c r="E71" s="139" t="str">
        <f t="shared" si="6"/>
        <v xml:space="preserve"> </v>
      </c>
      <c r="F71" s="139" t="str">
        <f t="shared" si="7"/>
        <v xml:space="preserve"> </v>
      </c>
      <c r="G71" s="113" t="str">
        <f>参加申込A!$B$6</f>
        <v>(選択)</v>
      </c>
      <c r="H71" s="113">
        <f>'参加申込B－３'!B23</f>
        <v>0</v>
      </c>
      <c r="I71" s="113"/>
      <c r="J71" s="160"/>
      <c r="K71" s="151" t="s">
        <v>159</v>
      </c>
      <c r="L71" s="141"/>
      <c r="M71" s="113"/>
      <c r="N71" s="113"/>
      <c r="O71" s="160"/>
      <c r="P71" s="151" t="s">
        <v>159</v>
      </c>
      <c r="Q71" s="114"/>
    </row>
    <row r="72" spans="1:17" ht="15" thickBot="1" x14ac:dyDescent="0.2">
      <c r="A72" s="170">
        <v>13</v>
      </c>
      <c r="B72" s="195"/>
      <c r="C72" s="196"/>
      <c r="D72" s="115">
        <f>参加申込A!$A$97</f>
        <v>0</v>
      </c>
      <c r="E72" s="116" t="str">
        <f t="shared" si="6"/>
        <v xml:space="preserve"> </v>
      </c>
      <c r="F72" s="116" t="str">
        <f t="shared" si="7"/>
        <v xml:space="preserve"> </v>
      </c>
      <c r="G72" s="117" t="str">
        <f>参加申込A!$B$6</f>
        <v>(選択)</v>
      </c>
      <c r="H72" s="117">
        <f>'参加申込B－３'!B23</f>
        <v>0</v>
      </c>
      <c r="I72" s="117"/>
      <c r="J72" s="197"/>
      <c r="K72" s="197" t="s">
        <v>161</v>
      </c>
      <c r="L72" s="118"/>
      <c r="M72" s="117"/>
      <c r="N72" s="117"/>
      <c r="O72" s="197"/>
      <c r="P72" s="197" t="s">
        <v>161</v>
      </c>
      <c r="Q72" s="120"/>
    </row>
    <row r="73" spans="1:17" ht="14.25" x14ac:dyDescent="0.15">
      <c r="A73" s="121">
        <v>14</v>
      </c>
      <c r="B73" s="149"/>
      <c r="C73" s="150"/>
      <c r="D73" s="84">
        <f>参加申込A!$A$97</f>
        <v>0</v>
      </c>
      <c r="E73" s="85" t="str">
        <f t="shared" si="6"/>
        <v xml:space="preserve"> </v>
      </c>
      <c r="F73" s="85" t="str">
        <f t="shared" si="7"/>
        <v xml:space="preserve"> </v>
      </c>
      <c r="G73" s="86" t="str">
        <f>参加申込A!$B$6</f>
        <v>(選択)</v>
      </c>
      <c r="H73" s="86">
        <f>'参加申込B－３'!B25</f>
        <v>0</v>
      </c>
      <c r="I73" s="86"/>
      <c r="J73" s="151"/>
      <c r="K73" s="151" t="s">
        <v>159</v>
      </c>
      <c r="L73" s="87"/>
      <c r="M73" s="86"/>
      <c r="N73" s="86"/>
      <c r="O73" s="151"/>
      <c r="P73" s="151" t="s">
        <v>159</v>
      </c>
      <c r="Q73" s="89"/>
    </row>
    <row r="74" spans="1:17" ht="15" thickBot="1" x14ac:dyDescent="0.2">
      <c r="A74" s="127">
        <v>14</v>
      </c>
      <c r="B74" s="155"/>
      <c r="C74" s="156"/>
      <c r="D74" s="102">
        <f>参加申込A!$A$97</f>
        <v>0</v>
      </c>
      <c r="E74" s="103" t="str">
        <f t="shared" si="6"/>
        <v xml:space="preserve"> </v>
      </c>
      <c r="F74" s="103" t="str">
        <f t="shared" si="7"/>
        <v xml:space="preserve"> </v>
      </c>
      <c r="G74" s="104" t="str">
        <f>参加申込A!$B$6</f>
        <v>(選択)</v>
      </c>
      <c r="H74" s="104">
        <f>'参加申込B－３'!B25</f>
        <v>0</v>
      </c>
      <c r="I74" s="104"/>
      <c r="J74" s="157"/>
      <c r="K74" s="157" t="s">
        <v>161</v>
      </c>
      <c r="L74" s="105"/>
      <c r="M74" s="104"/>
      <c r="N74" s="104"/>
      <c r="O74" s="157"/>
      <c r="P74" s="157" t="s">
        <v>161</v>
      </c>
      <c r="Q74" s="107"/>
    </row>
    <row r="75" spans="1:17" ht="14.25" x14ac:dyDescent="0.15">
      <c r="A75" s="135">
        <v>15</v>
      </c>
      <c r="B75" s="158"/>
      <c r="C75" s="159"/>
      <c r="D75" s="138">
        <f>参加申込A!$A$97</f>
        <v>0</v>
      </c>
      <c r="E75" s="139" t="str">
        <f t="shared" si="6"/>
        <v xml:space="preserve"> </v>
      </c>
      <c r="F75" s="139" t="str">
        <f t="shared" si="7"/>
        <v xml:space="preserve"> </v>
      </c>
      <c r="G75" s="113" t="str">
        <f>参加申込A!$B$6</f>
        <v>(選択)</v>
      </c>
      <c r="H75" s="113">
        <f>'参加申込B－３'!B27</f>
        <v>0</v>
      </c>
      <c r="I75" s="113"/>
      <c r="J75" s="160"/>
      <c r="K75" s="160" t="s">
        <v>159</v>
      </c>
      <c r="L75" s="141"/>
      <c r="M75" s="113"/>
      <c r="N75" s="113"/>
      <c r="O75" s="160"/>
      <c r="P75" s="160" t="s">
        <v>159</v>
      </c>
      <c r="Q75" s="114"/>
    </row>
    <row r="76" spans="1:17" ht="15" thickBot="1" x14ac:dyDescent="0.2">
      <c r="A76" s="170">
        <v>15</v>
      </c>
      <c r="B76" s="195"/>
      <c r="C76" s="196"/>
      <c r="D76" s="115">
        <f>参加申込A!$A$97</f>
        <v>0</v>
      </c>
      <c r="E76" s="116" t="str">
        <f t="shared" si="6"/>
        <v xml:space="preserve"> </v>
      </c>
      <c r="F76" s="116" t="str">
        <f t="shared" si="7"/>
        <v xml:space="preserve"> </v>
      </c>
      <c r="G76" s="117" t="str">
        <f>参加申込A!$B$6</f>
        <v>(選択)</v>
      </c>
      <c r="H76" s="117">
        <f>'参加申込B－３'!B27</f>
        <v>0</v>
      </c>
      <c r="I76" s="117"/>
      <c r="J76" s="197"/>
      <c r="K76" s="197" t="s">
        <v>161</v>
      </c>
      <c r="L76" s="118"/>
      <c r="M76" s="117"/>
      <c r="N76" s="117"/>
      <c r="O76" s="197"/>
      <c r="P76" s="197" t="s">
        <v>161</v>
      </c>
      <c r="Q76" s="120"/>
    </row>
    <row r="77" spans="1:17" ht="14.25" x14ac:dyDescent="0.15">
      <c r="A77" s="121">
        <v>16</v>
      </c>
      <c r="B77" s="149"/>
      <c r="C77" s="150"/>
      <c r="D77" s="84">
        <f>参加申込A!$A$97</f>
        <v>0</v>
      </c>
      <c r="E77" s="85" t="str">
        <f t="shared" si="6"/>
        <v xml:space="preserve"> </v>
      </c>
      <c r="F77" s="85" t="str">
        <f t="shared" si="7"/>
        <v xml:space="preserve"> </v>
      </c>
      <c r="G77" s="86" t="str">
        <f>参加申込A!$B$6</f>
        <v>(選択)</v>
      </c>
      <c r="H77" s="86">
        <f>'参加申込B－３'!B29</f>
        <v>0</v>
      </c>
      <c r="I77" s="86"/>
      <c r="J77" s="151"/>
      <c r="K77" s="151" t="s">
        <v>159</v>
      </c>
      <c r="L77" s="87"/>
      <c r="M77" s="86"/>
      <c r="N77" s="86"/>
      <c r="O77" s="151"/>
      <c r="P77" s="151" t="s">
        <v>159</v>
      </c>
      <c r="Q77" s="89"/>
    </row>
    <row r="78" spans="1:17" ht="15" thickBot="1" x14ac:dyDescent="0.2">
      <c r="A78" s="127">
        <v>16</v>
      </c>
      <c r="B78" s="155"/>
      <c r="C78" s="156"/>
      <c r="D78" s="102">
        <f>参加申込A!$A$97</f>
        <v>0</v>
      </c>
      <c r="E78" s="103" t="str">
        <f t="shared" si="6"/>
        <v xml:space="preserve"> </v>
      </c>
      <c r="F78" s="103" t="str">
        <f t="shared" si="7"/>
        <v xml:space="preserve"> </v>
      </c>
      <c r="G78" s="104" t="str">
        <f>参加申込A!$B$6</f>
        <v>(選択)</v>
      </c>
      <c r="H78" s="104">
        <f>'参加申込B－３'!B29</f>
        <v>0</v>
      </c>
      <c r="I78" s="104"/>
      <c r="J78" s="157"/>
      <c r="K78" s="157" t="s">
        <v>161</v>
      </c>
      <c r="L78" s="105"/>
      <c r="M78" s="104"/>
      <c r="N78" s="104"/>
      <c r="O78" s="157"/>
      <c r="P78" s="157" t="s">
        <v>161</v>
      </c>
      <c r="Q78" s="107"/>
    </row>
  </sheetData>
  <mergeCells count="12">
    <mergeCell ref="AF5:AH5"/>
    <mergeCell ref="X6:Y6"/>
    <mergeCell ref="Z6:AA6"/>
    <mergeCell ref="J24:K24"/>
    <mergeCell ref="N24:O24"/>
    <mergeCell ref="W24:X24"/>
    <mergeCell ref="AA24:AC24"/>
    <mergeCell ref="A45:A46"/>
    <mergeCell ref="A25:A26"/>
    <mergeCell ref="X26:Y26"/>
    <mergeCell ref="Z26:AA26"/>
    <mergeCell ref="A5:A6"/>
  </mergeCells>
  <phoneticPr fontId="2"/>
  <pageMargins left="0.7" right="0.7" top="0.75" bottom="0.75" header="0.3" footer="0.3"/>
  <pageSetup paperSize="9" orientation="portrait" horizontalDpi="4294967293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I27"/>
  <sheetViews>
    <sheetView topLeftCell="A7" workbookViewId="0">
      <selection activeCell="J7" sqref="J7"/>
    </sheetView>
  </sheetViews>
  <sheetFormatPr defaultRowHeight="13.5" x14ac:dyDescent="0.15"/>
  <cols>
    <col min="1" max="3" width="2.625" customWidth="1"/>
  </cols>
  <sheetData>
    <row r="1" spans="2:9" x14ac:dyDescent="0.15">
      <c r="B1" s="161"/>
      <c r="C1" s="162"/>
      <c r="D1" s="162"/>
      <c r="E1" s="162"/>
      <c r="F1" s="162"/>
      <c r="G1" s="162"/>
      <c r="H1" s="162"/>
      <c r="I1" s="163"/>
    </row>
    <row r="2" spans="2:9" x14ac:dyDescent="0.15">
      <c r="B2" s="402" t="s">
        <v>37</v>
      </c>
      <c r="C2" s="403"/>
      <c r="D2" s="169" t="s">
        <v>217</v>
      </c>
      <c r="E2" s="164"/>
      <c r="F2" s="164"/>
      <c r="G2" s="164"/>
      <c r="H2" s="164"/>
      <c r="I2" s="165"/>
    </row>
    <row r="3" spans="2:9" ht="14.25" thickBot="1" x14ac:dyDescent="0.2">
      <c r="B3" s="166"/>
      <c r="C3" s="167"/>
      <c r="D3" s="167"/>
      <c r="E3" s="167"/>
      <c r="F3" s="167"/>
      <c r="G3" s="167"/>
      <c r="H3" s="167"/>
      <c r="I3" s="168"/>
    </row>
    <row r="7" spans="2:9" x14ac:dyDescent="0.15">
      <c r="B7" t="s">
        <v>221</v>
      </c>
    </row>
    <row r="8" spans="2:9" x14ac:dyDescent="0.15">
      <c r="C8" t="s">
        <v>91</v>
      </c>
      <c r="D8" t="s">
        <v>222</v>
      </c>
    </row>
    <row r="9" spans="2:9" x14ac:dyDescent="0.15">
      <c r="C9" t="s">
        <v>91</v>
      </c>
      <c r="D9" t="s">
        <v>223</v>
      </c>
    </row>
    <row r="11" spans="2:9" x14ac:dyDescent="0.15">
      <c r="B11" t="s">
        <v>212</v>
      </c>
    </row>
    <row r="12" spans="2:9" x14ac:dyDescent="0.15">
      <c r="C12" t="s">
        <v>91</v>
      </c>
      <c r="D12" t="s">
        <v>213</v>
      </c>
    </row>
    <row r="13" spans="2:9" x14ac:dyDescent="0.15">
      <c r="C13" t="s">
        <v>91</v>
      </c>
      <c r="D13" t="s">
        <v>214</v>
      </c>
    </row>
    <row r="14" spans="2:9" x14ac:dyDescent="0.15">
      <c r="C14" t="s">
        <v>91</v>
      </c>
      <c r="D14" t="s">
        <v>215</v>
      </c>
    </row>
    <row r="16" spans="2:9" x14ac:dyDescent="0.15">
      <c r="B16" t="s">
        <v>167</v>
      </c>
    </row>
    <row r="17" spans="2:4" x14ac:dyDescent="0.15">
      <c r="C17" t="s">
        <v>168</v>
      </c>
      <c r="D17" t="s">
        <v>169</v>
      </c>
    </row>
    <row r="18" spans="2:4" x14ac:dyDescent="0.15">
      <c r="B18" t="s">
        <v>98</v>
      </c>
    </row>
    <row r="19" spans="2:4" x14ac:dyDescent="0.15">
      <c r="C19" t="s">
        <v>91</v>
      </c>
      <c r="D19" t="s">
        <v>99</v>
      </c>
    </row>
    <row r="20" spans="2:4" x14ac:dyDescent="0.15">
      <c r="D20" t="s">
        <v>166</v>
      </c>
    </row>
    <row r="21" spans="2:4" x14ac:dyDescent="0.15">
      <c r="B21" t="s">
        <v>90</v>
      </c>
    </row>
    <row r="22" spans="2:4" x14ac:dyDescent="0.15">
      <c r="C22" t="s">
        <v>91</v>
      </c>
      <c r="D22" t="s">
        <v>92</v>
      </c>
    </row>
    <row r="23" spans="2:4" x14ac:dyDescent="0.15">
      <c r="C23" t="s">
        <v>91</v>
      </c>
      <c r="D23" t="s">
        <v>93</v>
      </c>
    </row>
    <row r="24" spans="2:4" x14ac:dyDescent="0.15">
      <c r="C24" t="s">
        <v>91</v>
      </c>
      <c r="D24" t="s">
        <v>94</v>
      </c>
    </row>
    <row r="25" spans="2:4" x14ac:dyDescent="0.15">
      <c r="D25" t="s">
        <v>95</v>
      </c>
    </row>
    <row r="26" spans="2:4" x14ac:dyDescent="0.15">
      <c r="D26" t="s">
        <v>96</v>
      </c>
    </row>
    <row r="27" spans="2:4" x14ac:dyDescent="0.15">
      <c r="D27" t="s">
        <v>97</v>
      </c>
    </row>
  </sheetData>
  <mergeCells count="1">
    <mergeCell ref="B2:C2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5</vt:i4>
      </vt:variant>
    </vt:vector>
  </HeadingPairs>
  <TitlesOfParts>
    <vt:vector size="13" baseType="lpstr">
      <vt:lpstr>お願い</vt:lpstr>
      <vt:lpstr>参加申込A</vt:lpstr>
      <vt:lpstr>参加申込B－１</vt:lpstr>
      <vt:lpstr>参加申込B－２</vt:lpstr>
      <vt:lpstr>参加申込B－３</vt:lpstr>
      <vt:lpstr>各校顧問提出２</vt:lpstr>
      <vt:lpstr>データ（削除しないで）</vt:lpstr>
      <vt:lpstr>memo</vt:lpstr>
      <vt:lpstr>各校顧問提出２!Print_Area</vt:lpstr>
      <vt:lpstr>参加申込A!Print_Area</vt:lpstr>
      <vt:lpstr>'参加申込B－１'!Print_Area</vt:lpstr>
      <vt:lpstr>'参加申込B－２'!Print_Area</vt:lpstr>
      <vt:lpstr>'参加申込B－３'!Print_Area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芦田</dc:creator>
  <cp:lastModifiedBy>田中秀和</cp:lastModifiedBy>
  <cp:lastPrinted>2021-04-27T18:39:45Z</cp:lastPrinted>
  <dcterms:created xsi:type="dcterms:W3CDTF">2003-03-08T09:29:09Z</dcterms:created>
  <dcterms:modified xsi:type="dcterms:W3CDTF">2022-05-20T01:27:23Z</dcterms:modified>
</cp:coreProperties>
</file>