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7530" activeTab="3"/>
  </bookViews>
  <sheets>
    <sheet name="チーム" sheetId="1" r:id="rId1"/>
    <sheet name="男子選手" sheetId="2" r:id="rId2"/>
    <sheet name="女子選手" sheetId="11" r:id="rId3"/>
    <sheet name="弁当" sheetId="15" r:id="rId4"/>
    <sheet name="宿泊" sheetId="6" r:id="rId5"/>
    <sheet name="振込" sheetId="7" r:id="rId6"/>
    <sheet name="郵送先" sheetId="8" r:id="rId7"/>
    <sheet name="登録" sheetId="14" state="hidden" r:id="rId8"/>
    <sheet name="選手集計" sheetId="13" state="hidden" r:id="rId9"/>
    <sheet name="宿泊・弁当集計" sheetId="12" state="hidden" r:id="rId10"/>
  </sheets>
  <definedNames>
    <definedName name="_xlnm.Print_Area" localSheetId="0">チーム!$A$1:$G$29</definedName>
    <definedName name="_xlnm.Print_Area" localSheetId="4">宿泊!$A$1:$G$34</definedName>
    <definedName name="_xlnm.Print_Area" localSheetId="2">女子選手!$A$1:$R$27</definedName>
    <definedName name="_xlnm.Print_Area" localSheetId="5">振込!$A$1:$G$17</definedName>
    <definedName name="_xlnm.Print_Area" localSheetId="8">選手集計!$A$1:$T$22</definedName>
    <definedName name="_xlnm.Print_Area" localSheetId="1">男子選手!$A$1:$R$27</definedName>
    <definedName name="_xlnm.Print_Area" localSheetId="3">弁当!$A$1:$G$34</definedName>
    <definedName name="_xlnm.Print_Area" localSheetId="6">郵送先!$E$6:$N$12</definedName>
  </definedNames>
  <calcPr calcId="125725"/>
</workbook>
</file>

<file path=xl/calcChain.xml><?xml version="1.0" encoding="utf-8"?>
<calcChain xmlns="http://schemas.openxmlformats.org/spreadsheetml/2006/main">
  <c r="C12" i="15"/>
  <c r="C11"/>
  <c r="C10"/>
  <c r="F9"/>
  <c r="E9"/>
  <c r="D9"/>
  <c r="C9"/>
  <c r="C8"/>
  <c r="C7"/>
  <c r="F6"/>
  <c r="E6"/>
  <c r="D6"/>
  <c r="C6"/>
  <c r="C5"/>
  <c r="C13" i="7" l="1"/>
  <c r="C12"/>
  <c r="C9"/>
  <c r="C8"/>
  <c r="F7"/>
  <c r="E7"/>
  <c r="D7"/>
  <c r="C7"/>
  <c r="C6"/>
  <c r="A4" i="12" s="1"/>
  <c r="C12" i="6"/>
  <c r="C11"/>
  <c r="C8"/>
  <c r="C7"/>
  <c r="F6"/>
  <c r="E6"/>
  <c r="D6"/>
  <c r="C6"/>
  <c r="C5"/>
  <c r="P4" i="11"/>
  <c r="J4"/>
  <c r="F4"/>
  <c r="B4"/>
  <c r="G40" i="14"/>
  <c r="H40"/>
  <c r="G41"/>
  <c r="H41"/>
  <c r="H24"/>
  <c r="H25"/>
  <c r="H26"/>
  <c r="H27"/>
  <c r="H28"/>
  <c r="H29"/>
  <c r="H30"/>
  <c r="H31"/>
  <c r="H32"/>
  <c r="H33"/>
  <c r="H34"/>
  <c r="H35"/>
  <c r="H36"/>
  <c r="H37"/>
  <c r="H38"/>
  <c r="H39"/>
  <c r="G25"/>
  <c r="G26"/>
  <c r="G27"/>
  <c r="G28"/>
  <c r="G29"/>
  <c r="G30"/>
  <c r="G31"/>
  <c r="G32"/>
  <c r="G33"/>
  <c r="G34"/>
  <c r="G35"/>
  <c r="G36"/>
  <c r="G37"/>
  <c r="G38"/>
  <c r="G39"/>
  <c r="H3"/>
  <c r="H4"/>
  <c r="H5"/>
  <c r="H6"/>
  <c r="H7"/>
  <c r="H8"/>
  <c r="H9"/>
  <c r="H10"/>
  <c r="H11"/>
  <c r="H12"/>
  <c r="H13"/>
  <c r="H14"/>
  <c r="H15"/>
  <c r="H16"/>
  <c r="H17"/>
  <c r="H18"/>
  <c r="H19"/>
  <c r="H20"/>
  <c r="H21"/>
  <c r="G4"/>
  <c r="G5"/>
  <c r="G6"/>
  <c r="G7"/>
  <c r="G8"/>
  <c r="G9"/>
  <c r="G10"/>
  <c r="G11"/>
  <c r="G12"/>
  <c r="G13"/>
  <c r="G14"/>
  <c r="G15"/>
  <c r="G16"/>
  <c r="G17"/>
  <c r="G18"/>
  <c r="G19"/>
  <c r="G20"/>
  <c r="G21"/>
  <c r="S24" i="13"/>
  <c r="S25"/>
  <c r="S26"/>
  <c r="S27"/>
  <c r="S28"/>
  <c r="S29"/>
  <c r="S30"/>
  <c r="S31"/>
  <c r="S32"/>
  <c r="S33"/>
  <c r="S34"/>
  <c r="S35"/>
  <c r="S36"/>
  <c r="S37"/>
  <c r="S38"/>
  <c r="S39"/>
  <c r="S40"/>
  <c r="S41"/>
  <c r="S42"/>
  <c r="S4"/>
  <c r="S5"/>
  <c r="S6"/>
  <c r="S7"/>
  <c r="S8"/>
  <c r="S9"/>
  <c r="S10"/>
  <c r="S11"/>
  <c r="S12"/>
  <c r="S13"/>
  <c r="S14"/>
  <c r="S15"/>
  <c r="S16"/>
  <c r="S17"/>
  <c r="S18"/>
  <c r="S19"/>
  <c r="S20"/>
  <c r="S21"/>
  <c r="S22"/>
  <c r="Q24"/>
  <c r="Q25"/>
  <c r="Q26"/>
  <c r="Q27"/>
  <c r="Q28"/>
  <c r="Q29"/>
  <c r="Q30"/>
  <c r="Q31"/>
  <c r="Q32"/>
  <c r="Q33"/>
  <c r="Q34"/>
  <c r="Q35"/>
  <c r="Q36"/>
  <c r="Q37"/>
  <c r="Q38"/>
  <c r="Q39"/>
  <c r="Q40"/>
  <c r="Q41"/>
  <c r="Q42"/>
  <c r="Q4"/>
  <c r="Q5"/>
  <c r="Q6"/>
  <c r="Q7"/>
  <c r="Q8"/>
  <c r="Q9"/>
  <c r="Q10"/>
  <c r="Q11"/>
  <c r="Q12"/>
  <c r="Q13"/>
  <c r="Q14"/>
  <c r="Q15"/>
  <c r="Q16"/>
  <c r="Q17"/>
  <c r="Q18"/>
  <c r="Q19"/>
  <c r="Q20"/>
  <c r="Q21"/>
  <c r="Q22"/>
  <c r="O24"/>
  <c r="O25"/>
  <c r="O26"/>
  <c r="O27"/>
  <c r="O28"/>
  <c r="O29"/>
  <c r="O30"/>
  <c r="O31"/>
  <c r="O32"/>
  <c r="O33"/>
  <c r="O34"/>
  <c r="O35"/>
  <c r="O36"/>
  <c r="O37"/>
  <c r="O38"/>
  <c r="O39"/>
  <c r="O40"/>
  <c r="O41"/>
  <c r="O42"/>
  <c r="O4"/>
  <c r="O5"/>
  <c r="O6"/>
  <c r="O7"/>
  <c r="O8"/>
  <c r="O9"/>
  <c r="O10"/>
  <c r="O11"/>
  <c r="O12"/>
  <c r="O13"/>
  <c r="O14"/>
  <c r="O15"/>
  <c r="O16"/>
  <c r="O17"/>
  <c r="O18"/>
  <c r="O19"/>
  <c r="O20"/>
  <c r="O21"/>
  <c r="O22"/>
  <c r="M24"/>
  <c r="M25"/>
  <c r="M26"/>
  <c r="M27"/>
  <c r="M28"/>
  <c r="M29"/>
  <c r="M30"/>
  <c r="M31"/>
  <c r="M32"/>
  <c r="M33"/>
  <c r="M34"/>
  <c r="M35"/>
  <c r="M36"/>
  <c r="M37"/>
  <c r="M38"/>
  <c r="M39"/>
  <c r="M40"/>
  <c r="M41"/>
  <c r="M42"/>
  <c r="M4"/>
  <c r="M5"/>
  <c r="M6"/>
  <c r="M7"/>
  <c r="M8"/>
  <c r="M9"/>
  <c r="M10"/>
  <c r="M11"/>
  <c r="M12"/>
  <c r="M13"/>
  <c r="M14"/>
  <c r="M15"/>
  <c r="M16"/>
  <c r="M17"/>
  <c r="M18"/>
  <c r="M19"/>
  <c r="M20"/>
  <c r="M21"/>
  <c r="M22"/>
  <c r="L24"/>
  <c r="L25"/>
  <c r="L26"/>
  <c r="E25" i="14"/>
  <c r="L27" i="13"/>
  <c r="E26" i="14"/>
  <c r="L28" i="13"/>
  <c r="E27" i="14"/>
  <c r="L29" i="13"/>
  <c r="E28" i="14"/>
  <c r="L30" i="13"/>
  <c r="E29" i="14"/>
  <c r="L31" i="13"/>
  <c r="E30" i="14"/>
  <c r="L32" i="13"/>
  <c r="E31" i="14"/>
  <c r="L33" i="13"/>
  <c r="E32" i="14"/>
  <c r="L34" i="13"/>
  <c r="E33" i="14"/>
  <c r="L35" i="13"/>
  <c r="E34" i="14"/>
  <c r="L36" i="13"/>
  <c r="E35" i="14"/>
  <c r="L37" i="13"/>
  <c r="E36" i="14"/>
  <c r="L38" i="13"/>
  <c r="E37" i="14"/>
  <c r="L39" i="13"/>
  <c r="E38" i="14"/>
  <c r="L40" i="13"/>
  <c r="E39" i="14"/>
  <c r="L41" i="13"/>
  <c r="E40" i="14"/>
  <c r="L42" i="13"/>
  <c r="E41" i="14"/>
  <c r="L4" i="13"/>
  <c r="L5"/>
  <c r="E4" i="14"/>
  <c r="L6" i="13"/>
  <c r="E5" i="14" s="1"/>
  <c r="L7" i="13"/>
  <c r="E6" i="14"/>
  <c r="L8" i="13"/>
  <c r="E7" i="14" s="1"/>
  <c r="L9" i="13"/>
  <c r="E8" i="14"/>
  <c r="L10" i="13"/>
  <c r="E9" i="14" s="1"/>
  <c r="L11" i="13"/>
  <c r="E10" i="14"/>
  <c r="L12" i="13"/>
  <c r="E11" i="14" s="1"/>
  <c r="L13" i="13"/>
  <c r="E12" i="14"/>
  <c r="L14" i="13"/>
  <c r="E13" i="14" s="1"/>
  <c r="L15" i="13"/>
  <c r="E14" i="14"/>
  <c r="L16" i="13"/>
  <c r="E15" i="14" s="1"/>
  <c r="L17" i="13"/>
  <c r="E16" i="14"/>
  <c r="L18" i="13"/>
  <c r="E17" i="14" s="1"/>
  <c r="L19" i="13"/>
  <c r="E18" i="14"/>
  <c r="L20" i="13"/>
  <c r="E19" i="14" s="1"/>
  <c r="L21" i="13"/>
  <c r="E20" i="14"/>
  <c r="L22" i="13"/>
  <c r="E21" i="14" s="1"/>
  <c r="H24" i="13"/>
  <c r="H25"/>
  <c r="H26"/>
  <c r="I26" s="1"/>
  <c r="H27"/>
  <c r="H28"/>
  <c r="H29"/>
  <c r="H30"/>
  <c r="H31"/>
  <c r="H32"/>
  <c r="H33"/>
  <c r="H34"/>
  <c r="H35"/>
  <c r="H36"/>
  <c r="H37"/>
  <c r="H38"/>
  <c r="H39"/>
  <c r="H40"/>
  <c r="H41"/>
  <c r="H42"/>
  <c r="H4"/>
  <c r="H5"/>
  <c r="H6"/>
  <c r="H7"/>
  <c r="H8"/>
  <c r="H9"/>
  <c r="H10"/>
  <c r="H11"/>
  <c r="H12"/>
  <c r="H13"/>
  <c r="H14"/>
  <c r="H15"/>
  <c r="H16"/>
  <c r="H17"/>
  <c r="H18"/>
  <c r="H19"/>
  <c r="H20"/>
  <c r="H21"/>
  <c r="H22"/>
  <c r="G24"/>
  <c r="I24" s="1"/>
  <c r="C23" i="14" s="1"/>
  <c r="G25" i="13"/>
  <c r="G26"/>
  <c r="G27"/>
  <c r="G28"/>
  <c r="I28" s="1"/>
  <c r="C27" i="14" s="1"/>
  <c r="G29" i="13"/>
  <c r="G30"/>
  <c r="G31"/>
  <c r="G32"/>
  <c r="G33"/>
  <c r="G34"/>
  <c r="G35"/>
  <c r="G36"/>
  <c r="G37"/>
  <c r="G38"/>
  <c r="G39"/>
  <c r="G40"/>
  <c r="G41"/>
  <c r="G42"/>
  <c r="G4"/>
  <c r="G5"/>
  <c r="I5" s="1"/>
  <c r="C4" i="14" s="1"/>
  <c r="G6" i="13"/>
  <c r="G7"/>
  <c r="G8"/>
  <c r="G9"/>
  <c r="G10"/>
  <c r="G11"/>
  <c r="G12"/>
  <c r="G13"/>
  <c r="G14"/>
  <c r="G15"/>
  <c r="G16"/>
  <c r="G17"/>
  <c r="G18"/>
  <c r="G19"/>
  <c r="G20"/>
  <c r="G21"/>
  <c r="G22"/>
  <c r="F24"/>
  <c r="F25"/>
  <c r="I25" s="1"/>
  <c r="C24" i="14" s="1"/>
  <c r="F26" i="13"/>
  <c r="F27"/>
  <c r="I27" s="1"/>
  <c r="C26" i="14" s="1"/>
  <c r="F28" i="13"/>
  <c r="F29"/>
  <c r="I29"/>
  <c r="C28" i="14"/>
  <c r="F28" s="1"/>
  <c r="F30" i="13"/>
  <c r="F31"/>
  <c r="I31" s="1"/>
  <c r="C30" i="14" s="1"/>
  <c r="F32" i="13"/>
  <c r="I32"/>
  <c r="C31" i="14" s="1"/>
  <c r="F33" i="13"/>
  <c r="I33"/>
  <c r="C32" i="14"/>
  <c r="F34" i="13"/>
  <c r="I34" s="1"/>
  <c r="C33" i="14" s="1"/>
  <c r="F35" i="13"/>
  <c r="I35" s="1"/>
  <c r="C34" i="14" s="1"/>
  <c r="F36" i="13"/>
  <c r="I36"/>
  <c r="C35" i="14" s="1"/>
  <c r="F37" i="13"/>
  <c r="I37"/>
  <c r="C36" i="14"/>
  <c r="F38" i="13"/>
  <c r="I38" s="1"/>
  <c r="C37" i="14" s="1"/>
  <c r="F39" i="13"/>
  <c r="I39" s="1"/>
  <c r="C38" i="14" s="1"/>
  <c r="F40" i="13"/>
  <c r="I40"/>
  <c r="C39" i="14" s="1"/>
  <c r="F41" i="13"/>
  <c r="I41"/>
  <c r="C40" i="14"/>
  <c r="F42" i="13"/>
  <c r="I42" s="1"/>
  <c r="C41" i="14" s="1"/>
  <c r="F4" i="13"/>
  <c r="I4" s="1"/>
  <c r="C3" i="14" s="1"/>
  <c r="F3" s="1"/>
  <c r="F5" i="13"/>
  <c r="F6"/>
  <c r="I6" s="1"/>
  <c r="C5" i="14" s="1"/>
  <c r="F7" i="13"/>
  <c r="I7"/>
  <c r="C6" i="14" s="1"/>
  <c r="F8" i="13"/>
  <c r="I8"/>
  <c r="C7" i="14"/>
  <c r="F9" i="13"/>
  <c r="I9" s="1"/>
  <c r="C8" i="14" s="1"/>
  <c r="F10" i="13"/>
  <c r="I10" s="1"/>
  <c r="C9" i="14" s="1"/>
  <c r="F11" i="13"/>
  <c r="I11"/>
  <c r="C10" i="14" s="1"/>
  <c r="F12" i="13"/>
  <c r="I12"/>
  <c r="C11" i="14"/>
  <c r="F13" i="13"/>
  <c r="I13" s="1"/>
  <c r="C12" i="14" s="1"/>
  <c r="F14" i="13"/>
  <c r="I14" s="1"/>
  <c r="C13" i="14" s="1"/>
  <c r="F15" i="13"/>
  <c r="I15"/>
  <c r="C14" i="14" s="1"/>
  <c r="F16" i="13"/>
  <c r="I16"/>
  <c r="C15" i="14"/>
  <c r="F15" s="1"/>
  <c r="F17" i="13"/>
  <c r="F18"/>
  <c r="I18" s="1"/>
  <c r="C17" i="14" s="1"/>
  <c r="F17" s="1"/>
  <c r="F19" i="13"/>
  <c r="I19"/>
  <c r="C18" i="14" s="1"/>
  <c r="F20" i="13"/>
  <c r="I20"/>
  <c r="C19" i="14"/>
  <c r="F21" i="13"/>
  <c r="I21" s="1"/>
  <c r="C20" i="14" s="1"/>
  <c r="F22" i="13"/>
  <c r="I22" s="1"/>
  <c r="C21" i="14" s="1"/>
  <c r="E24" i="13"/>
  <c r="E25"/>
  <c r="D24" i="14" s="1"/>
  <c r="E26" i="13"/>
  <c r="D25" i="14" s="1"/>
  <c r="E27" i="13"/>
  <c r="D26" i="14"/>
  <c r="E28" i="13"/>
  <c r="D27" i="14" s="1"/>
  <c r="E29" i="13"/>
  <c r="D28" i="14"/>
  <c r="E30" i="13"/>
  <c r="D29" i="14" s="1"/>
  <c r="E31" i="13"/>
  <c r="D30" i="14"/>
  <c r="F30" s="1"/>
  <c r="E32" i="13"/>
  <c r="D31" i="14" s="1"/>
  <c r="E33" i="13"/>
  <c r="D32" i="14"/>
  <c r="F32" s="1"/>
  <c r="E34" i="13"/>
  <c r="D33" i="14" s="1"/>
  <c r="F33" s="1"/>
  <c r="E35" i="13"/>
  <c r="D34" i="14"/>
  <c r="E36" i="13"/>
  <c r="D35" i="14" s="1"/>
  <c r="F35" s="1"/>
  <c r="E37" i="13"/>
  <c r="D36" i="14"/>
  <c r="E38" i="13"/>
  <c r="D37" i="14" s="1"/>
  <c r="E39" i="13"/>
  <c r="D38" i="14"/>
  <c r="E40" i="13"/>
  <c r="D39" i="14" s="1"/>
  <c r="E41" i="13"/>
  <c r="D40" i="14"/>
  <c r="E42" i="13"/>
  <c r="D41" i="14" s="1"/>
  <c r="F41" s="1"/>
  <c r="E4" i="13"/>
  <c r="E5"/>
  <c r="D4" i="14" s="1"/>
  <c r="E6" i="13"/>
  <c r="D5" i="14" s="1"/>
  <c r="E7" i="13"/>
  <c r="D6" i="14"/>
  <c r="E8" i="13"/>
  <c r="D7" i="14" s="1"/>
  <c r="E9" i="13"/>
  <c r="D8" i="14"/>
  <c r="F8" s="1"/>
  <c r="E10" i="13"/>
  <c r="D9" i="14" s="1"/>
  <c r="E11" i="13"/>
  <c r="D10" i="14"/>
  <c r="F10" s="1"/>
  <c r="E12" i="13"/>
  <c r="D11" i="14" s="1"/>
  <c r="F11" s="1"/>
  <c r="E13" i="13"/>
  <c r="D12" i="14"/>
  <c r="F12" s="1"/>
  <c r="E14" i="13"/>
  <c r="D13" i="14" s="1"/>
  <c r="E15" i="13"/>
  <c r="D14" i="14"/>
  <c r="F14" s="1"/>
  <c r="E16" i="13"/>
  <c r="D15" i="14" s="1"/>
  <c r="E17" i="13"/>
  <c r="D16" i="14"/>
  <c r="E18" i="13"/>
  <c r="D17" i="14" s="1"/>
  <c r="E19" i="13"/>
  <c r="D18" i="14"/>
  <c r="E20" i="13"/>
  <c r="D19" i="14" s="1"/>
  <c r="E21" i="13"/>
  <c r="D20" i="14"/>
  <c r="E22" i="13"/>
  <c r="D21" i="14" s="1"/>
  <c r="D24" i="13"/>
  <c r="D25"/>
  <c r="B24" i="14" s="1"/>
  <c r="D26" i="13"/>
  <c r="B25" i="14" s="1"/>
  <c r="D27" i="13"/>
  <c r="B26" i="14"/>
  <c r="D28" i="13"/>
  <c r="B27" i="14" s="1"/>
  <c r="D29" i="13"/>
  <c r="B28" i="14"/>
  <c r="D30" i="13"/>
  <c r="B29" i="14" s="1"/>
  <c r="D31" i="13"/>
  <c r="B30" i="14"/>
  <c r="D32" i="13"/>
  <c r="B31" i="14" s="1"/>
  <c r="D33" i="13"/>
  <c r="B32" i="14"/>
  <c r="D34" i="13"/>
  <c r="B33" i="14" s="1"/>
  <c r="D35" i="13"/>
  <c r="B34" i="14"/>
  <c r="D36" i="13"/>
  <c r="B35" i="14" s="1"/>
  <c r="D37" i="13"/>
  <c r="B36" i="14"/>
  <c r="D38" i="13"/>
  <c r="B37" i="14" s="1"/>
  <c r="D39" i="13"/>
  <c r="B38" i="14"/>
  <c r="D40" i="13"/>
  <c r="B39" i="14" s="1"/>
  <c r="D41" i="13"/>
  <c r="B40" i="14"/>
  <c r="D42" i="13"/>
  <c r="B41" i="14" s="1"/>
  <c r="D4" i="13"/>
  <c r="B3" i="14"/>
  <c r="D5" i="13"/>
  <c r="B4" i="14" s="1"/>
  <c r="D6" i="13"/>
  <c r="B5" i="14"/>
  <c r="D7" i="13"/>
  <c r="B6" i="14" s="1"/>
  <c r="D8" i="13"/>
  <c r="B7" i="14"/>
  <c r="D9" i="13"/>
  <c r="B8" i="14" s="1"/>
  <c r="D10" i="13"/>
  <c r="B9" i="14"/>
  <c r="D11" i="13"/>
  <c r="B10" i="14" s="1"/>
  <c r="D12" i="13"/>
  <c r="B11" i="14"/>
  <c r="D13" i="13"/>
  <c r="B12" i="14" s="1"/>
  <c r="D14" i="13"/>
  <c r="B13" i="14"/>
  <c r="D15" i="13"/>
  <c r="B14" i="14" s="1"/>
  <c r="D16" i="13"/>
  <c r="B15" i="14"/>
  <c r="D17" i="13"/>
  <c r="B16" i="14" s="1"/>
  <c r="D18" i="13"/>
  <c r="B17" i="14"/>
  <c r="D19" i="13"/>
  <c r="B18" i="14" s="1"/>
  <c r="D20" i="13"/>
  <c r="B19" i="14"/>
  <c r="D21" i="13"/>
  <c r="B20" i="14" s="1"/>
  <c r="D22" i="13"/>
  <c r="B21" i="14"/>
  <c r="C24" i="13"/>
  <c r="C25"/>
  <c r="I24" i="14"/>
  <c r="A24"/>
  <c r="C26" i="13"/>
  <c r="I25" i="14" s="1"/>
  <c r="A25" s="1"/>
  <c r="C27" i="13"/>
  <c r="I26" i="14" s="1"/>
  <c r="A26" s="1"/>
  <c r="C28" i="13"/>
  <c r="I27" i="14"/>
  <c r="A27" s="1"/>
  <c r="C29" i="13"/>
  <c r="I28" i="14"/>
  <c r="A28"/>
  <c r="C30" i="13"/>
  <c r="I29" i="14" s="1"/>
  <c r="A29" s="1"/>
  <c r="C31" i="13"/>
  <c r="I30" i="14" s="1"/>
  <c r="A30" s="1"/>
  <c r="C32" i="13"/>
  <c r="I31" i="14"/>
  <c r="A31" s="1"/>
  <c r="C33" i="13"/>
  <c r="I32" i="14"/>
  <c r="A32"/>
  <c r="C34" i="13"/>
  <c r="I33" i="14" s="1"/>
  <c r="A33" s="1"/>
  <c r="C35" i="13"/>
  <c r="I34" i="14" s="1"/>
  <c r="A34" s="1"/>
  <c r="C36" i="13"/>
  <c r="I35" i="14"/>
  <c r="A35" s="1"/>
  <c r="C37" i="13"/>
  <c r="I36" i="14"/>
  <c r="A36"/>
  <c r="C38" i="13"/>
  <c r="I37" i="14" s="1"/>
  <c r="A37" s="1"/>
  <c r="C39" i="13"/>
  <c r="I38" i="14" s="1"/>
  <c r="A38" s="1"/>
  <c r="C40" i="13"/>
  <c r="I39" i="14"/>
  <c r="A39" s="1"/>
  <c r="C41" i="13"/>
  <c r="I40" i="14"/>
  <c r="A40"/>
  <c r="C42" i="13"/>
  <c r="I41" i="14" s="1"/>
  <c r="A41" s="1"/>
  <c r="C4" i="13"/>
  <c r="I3" i="14" s="1"/>
  <c r="C5" i="13"/>
  <c r="I4" i="14" s="1"/>
  <c r="A4" s="1"/>
  <c r="C6" i="13"/>
  <c r="I5" i="14" s="1"/>
  <c r="A5" s="1"/>
  <c r="C7" i="13"/>
  <c r="I6" i="14"/>
  <c r="A6" s="1"/>
  <c r="C8" i="13"/>
  <c r="I7" i="14"/>
  <c r="A7"/>
  <c r="C9" i="13"/>
  <c r="I8" i="14" s="1"/>
  <c r="A8" s="1"/>
  <c r="C10" i="13"/>
  <c r="I9" i="14" s="1"/>
  <c r="A9" s="1"/>
  <c r="C11" i="13"/>
  <c r="I10" i="14"/>
  <c r="A10" s="1"/>
  <c r="C12" i="13"/>
  <c r="I11" i="14"/>
  <c r="A11"/>
  <c r="C13" i="13"/>
  <c r="I12" i="14" s="1"/>
  <c r="A12" s="1"/>
  <c r="C14" i="13"/>
  <c r="I13" i="14" s="1"/>
  <c r="A13" s="1"/>
  <c r="C15" i="13"/>
  <c r="I14" i="14"/>
  <c r="A14" s="1"/>
  <c r="C16" i="13"/>
  <c r="I15" i="14"/>
  <c r="A15"/>
  <c r="C17" i="13"/>
  <c r="I16" i="14" s="1"/>
  <c r="A16" s="1"/>
  <c r="C18" i="13"/>
  <c r="I17" i="14" s="1"/>
  <c r="A17" s="1"/>
  <c r="C19" i="13"/>
  <c r="I18" i="14"/>
  <c r="A18" s="1"/>
  <c r="C20" i="13"/>
  <c r="I19" i="14"/>
  <c r="A19"/>
  <c r="C21" i="13"/>
  <c r="I20" i="14" s="1"/>
  <c r="A20" s="1"/>
  <c r="C22" i="13"/>
  <c r="I21" i="14" s="1"/>
  <c r="A21" s="1"/>
  <c r="R15" i="13"/>
  <c r="P15"/>
  <c r="N15"/>
  <c r="R14"/>
  <c r="P14"/>
  <c r="N14"/>
  <c r="R13"/>
  <c r="P13"/>
  <c r="N13"/>
  <c r="R12"/>
  <c r="P12"/>
  <c r="N12"/>
  <c r="R11"/>
  <c r="P11"/>
  <c r="N11"/>
  <c r="R10"/>
  <c r="P10"/>
  <c r="N10"/>
  <c r="C23"/>
  <c r="I22" i="14" s="1"/>
  <c r="A22" s="1"/>
  <c r="G3"/>
  <c r="G22"/>
  <c r="H22"/>
  <c r="G23"/>
  <c r="H23"/>
  <c r="G24"/>
  <c r="H2"/>
  <c r="G2"/>
  <c r="O4" i="12"/>
  <c r="N4"/>
  <c r="L4"/>
  <c r="K4"/>
  <c r="J4"/>
  <c r="I4"/>
  <c r="G4"/>
  <c r="F4"/>
  <c r="E4"/>
  <c r="D4"/>
  <c r="D29" i="11"/>
  <c r="D29" i="2"/>
  <c r="D14" i="7"/>
  <c r="B4" i="12" s="1"/>
  <c r="C4" s="1"/>
  <c r="C10" i="6"/>
  <c r="F9"/>
  <c r="E9"/>
  <c r="D9"/>
  <c r="C9"/>
  <c r="C11" i="7"/>
  <c r="F10"/>
  <c r="E10"/>
  <c r="D10"/>
  <c r="C10"/>
  <c r="S23" i="13"/>
  <c r="Q23"/>
  <c r="O23"/>
  <c r="M23"/>
  <c r="L23"/>
  <c r="E22" i="14"/>
  <c r="E23"/>
  <c r="E24"/>
  <c r="D23" i="13"/>
  <c r="B22" i="14"/>
  <c r="E23" i="13"/>
  <c r="D22" i="14"/>
  <c r="F23" i="13"/>
  <c r="G23"/>
  <c r="I23" s="1"/>
  <c r="C22" i="14" s="1"/>
  <c r="F22" s="1"/>
  <c r="H23" i="13"/>
  <c r="I23" i="14"/>
  <c r="A23"/>
  <c r="B23"/>
  <c r="D23"/>
  <c r="C3" i="13"/>
  <c r="I2" i="14" s="1"/>
  <c r="A2" s="1"/>
  <c r="D3" i="13"/>
  <c r="B2" i="14"/>
  <c r="E3" i="13"/>
  <c r="D2" i="14"/>
  <c r="F3" i="13"/>
  <c r="G3"/>
  <c r="I3" s="1"/>
  <c r="C2" i="14" s="1"/>
  <c r="F2" s="1"/>
  <c r="H3" i="13"/>
  <c r="L3"/>
  <c r="E2" i="14"/>
  <c r="M3" i="13"/>
  <c r="N3"/>
  <c r="O3"/>
  <c r="P3"/>
  <c r="Q3"/>
  <c r="R3"/>
  <c r="S3"/>
  <c r="A3" i="14"/>
  <c r="D3"/>
  <c r="E3"/>
  <c r="N4" i="13"/>
  <c r="P4"/>
  <c r="R4"/>
  <c r="N5"/>
  <c r="P5"/>
  <c r="R5"/>
  <c r="N6"/>
  <c r="P6"/>
  <c r="R6"/>
  <c r="N7"/>
  <c r="P7"/>
  <c r="R7"/>
  <c r="N8"/>
  <c r="P8"/>
  <c r="R8"/>
  <c r="N9"/>
  <c r="P9"/>
  <c r="R9"/>
  <c r="N16"/>
  <c r="P16"/>
  <c r="R16"/>
  <c r="N17"/>
  <c r="P17"/>
  <c r="R17"/>
  <c r="N18"/>
  <c r="P18"/>
  <c r="R18"/>
  <c r="N19"/>
  <c r="P19"/>
  <c r="R19"/>
  <c r="N20"/>
  <c r="P20"/>
  <c r="R20"/>
  <c r="N21"/>
  <c r="P21"/>
  <c r="R21"/>
  <c r="N22"/>
  <c r="P22"/>
  <c r="R22"/>
  <c r="P4" i="2"/>
  <c r="J4"/>
  <c r="E4"/>
  <c r="B4"/>
  <c r="C25" i="14"/>
  <c r="F25" s="1"/>
  <c r="F23"/>
  <c r="F4"/>
  <c r="F9"/>
  <c r="F36"/>
  <c r="E14" i="7"/>
  <c r="M4" i="12" l="1"/>
  <c r="H4"/>
  <c r="F27" i="14"/>
  <c r="F19"/>
  <c r="F13"/>
  <c r="F26"/>
  <c r="F20"/>
  <c r="F37"/>
  <c r="F7"/>
  <c r="F38"/>
  <c r="F18"/>
  <c r="F6"/>
  <c r="F39"/>
  <c r="F31"/>
  <c r="F21"/>
  <c r="I17" i="13"/>
  <c r="C16" i="14" s="1"/>
  <c r="F16" s="1"/>
  <c r="F5"/>
  <c r="F40"/>
  <c r="F34"/>
  <c r="I30" i="13"/>
  <c r="C29" i="14" s="1"/>
  <c r="F29" s="1"/>
  <c r="F24"/>
</calcChain>
</file>

<file path=xl/comments1.xml><?xml version="1.0" encoding="utf-8"?>
<comments xmlns="http://schemas.openxmlformats.org/spreadsheetml/2006/main">
  <authors>
    <author>setup</author>
  </authors>
  <commentList>
    <comment ref="B5" authorId="0">
      <text>
        <r>
          <rPr>
            <b/>
            <sz val="9"/>
            <color indexed="81"/>
            <rFont val="ＭＳ Ｐゴシック"/>
            <family val="3"/>
            <charset val="128"/>
          </rPr>
          <t>水色のセルには入力できません。</t>
        </r>
      </text>
    </comment>
    <comment ref="C5" authorId="0">
      <text>
        <r>
          <rPr>
            <b/>
            <sz val="9"/>
            <color indexed="81"/>
            <rFont val="ＭＳ Ｐゴシック"/>
            <family val="3"/>
            <charset val="128"/>
          </rPr>
          <t xml:space="preserve">白いセルには必要事項を入力してください。
</t>
        </r>
      </text>
    </comment>
    <comment ref="D6" authorId="0">
      <text>
        <r>
          <rPr>
            <b/>
            <sz val="9"/>
            <color indexed="81"/>
            <rFont val="ＭＳ Ｐゴシック"/>
            <family val="3"/>
            <charset val="128"/>
          </rPr>
          <t xml:space="preserve">ピンクのセルはリストから選択してください。
</t>
        </r>
      </text>
    </comment>
    <comment ref="F6" authorId="0">
      <text>
        <r>
          <rPr>
            <b/>
            <sz val="9"/>
            <color indexed="81"/>
            <rFont val="ＭＳ Ｐゴシック"/>
            <family val="3"/>
            <charset val="128"/>
          </rPr>
          <t>セルをクリックすると、▽マークが出てきます。</t>
        </r>
      </text>
    </comment>
  </commentList>
</comments>
</file>

<file path=xl/comments2.xml><?xml version="1.0" encoding="utf-8"?>
<comments xmlns="http://schemas.openxmlformats.org/spreadsheetml/2006/main">
  <authors>
    <author>owner</author>
  </authors>
  <commentList>
    <comment ref="B6" authorId="0">
      <text>
        <r>
          <rPr>
            <b/>
            <sz val="9"/>
            <color indexed="81"/>
            <rFont val="ＭＳ Ｐゴシック"/>
            <family val="3"/>
            <charset val="128"/>
          </rPr>
          <t>記入例</t>
        </r>
      </text>
    </comment>
    <comment ref="C6" authorId="0">
      <text>
        <r>
          <rPr>
            <b/>
            <sz val="9"/>
            <color indexed="81"/>
            <rFont val="ＭＳ Ｐゴシック"/>
            <family val="3"/>
            <charset val="128"/>
          </rPr>
          <t>ピンクのセルは
リストから選択</t>
        </r>
      </text>
    </comment>
    <comment ref="D6" authorId="0">
      <text>
        <r>
          <rPr>
            <b/>
            <sz val="9"/>
            <color indexed="81"/>
            <rFont val="ＭＳ Ｐゴシック"/>
            <family val="3"/>
            <charset val="128"/>
          </rPr>
          <t>姓と名の間
１マスあける。</t>
        </r>
      </text>
    </comment>
    <comment ref="F6" authorId="0">
      <text>
        <r>
          <rPr>
            <b/>
            <sz val="9"/>
            <color indexed="81"/>
            <rFont val="ＭＳ Ｐゴシック"/>
            <family val="3"/>
            <charset val="128"/>
          </rPr>
          <t>国立・私立は未記入</t>
        </r>
      </text>
    </comment>
    <comment ref="H6" authorId="0">
      <text>
        <r>
          <rPr>
            <b/>
            <sz val="9"/>
            <color indexed="81"/>
            <rFont val="ＭＳ Ｐゴシック"/>
            <family val="3"/>
            <charset val="128"/>
          </rPr>
          <t>正式名称で記入
（略称不可）</t>
        </r>
      </text>
    </comment>
  </commentList>
</comments>
</file>

<file path=xl/comments3.xml><?xml version="1.0" encoding="utf-8"?>
<comments xmlns="http://schemas.openxmlformats.org/spreadsheetml/2006/main">
  <authors>
    <author>owner</author>
  </authors>
  <commentList>
    <comment ref="B6" authorId="0">
      <text>
        <r>
          <rPr>
            <b/>
            <sz val="9"/>
            <color indexed="81"/>
            <rFont val="ＭＳ Ｐゴシック"/>
            <family val="3"/>
            <charset val="128"/>
          </rPr>
          <t>記入例</t>
        </r>
      </text>
    </comment>
    <comment ref="C6" authorId="0">
      <text>
        <r>
          <rPr>
            <b/>
            <sz val="9"/>
            <color indexed="81"/>
            <rFont val="ＭＳ Ｐゴシック"/>
            <family val="3"/>
            <charset val="128"/>
          </rPr>
          <t>ピンクのセルは
リストから選択</t>
        </r>
      </text>
    </comment>
    <comment ref="D6" authorId="0">
      <text>
        <r>
          <rPr>
            <b/>
            <sz val="9"/>
            <color indexed="81"/>
            <rFont val="ＭＳ Ｐゴシック"/>
            <family val="3"/>
            <charset val="128"/>
          </rPr>
          <t>姓と名の間
１マスあける。</t>
        </r>
      </text>
    </comment>
    <comment ref="F6" authorId="0">
      <text>
        <r>
          <rPr>
            <b/>
            <sz val="9"/>
            <color indexed="81"/>
            <rFont val="ＭＳ Ｐゴシック"/>
            <family val="3"/>
            <charset val="128"/>
          </rPr>
          <t>国立・私立は未記入</t>
        </r>
      </text>
    </comment>
    <comment ref="H6" authorId="0">
      <text>
        <r>
          <rPr>
            <b/>
            <sz val="9"/>
            <color indexed="81"/>
            <rFont val="ＭＳ Ｐゴシック"/>
            <family val="3"/>
            <charset val="128"/>
          </rPr>
          <t>正式名称で記入
（略称不可）</t>
        </r>
      </text>
    </comment>
  </commentList>
</comments>
</file>

<file path=xl/sharedStrings.xml><?xml version="1.0" encoding="utf-8"?>
<sst xmlns="http://schemas.openxmlformats.org/spreadsheetml/2006/main" count="578" uniqueCount="130">
  <si>
    <t>団体名</t>
    <rPh sb="0" eb="3">
      <t>ダンタイメイ</t>
    </rPh>
    <phoneticPr fontId="1"/>
  </si>
  <si>
    <t>所在地</t>
    <rPh sb="0" eb="3">
      <t>ショザイチ</t>
    </rPh>
    <phoneticPr fontId="1"/>
  </si>
  <si>
    <t>チーム代表者名</t>
    <rPh sb="3" eb="6">
      <t>ダイヒョウシャ</t>
    </rPh>
    <rPh sb="6" eb="7">
      <t>メイ</t>
    </rPh>
    <phoneticPr fontId="1"/>
  </si>
  <si>
    <t>代表者連絡先</t>
    <rPh sb="0" eb="3">
      <t>ダイヒョウシャ</t>
    </rPh>
    <rPh sb="3" eb="6">
      <t>レンラクサキ</t>
    </rPh>
    <phoneticPr fontId="1"/>
  </si>
  <si>
    <t>電話番号</t>
    <rPh sb="0" eb="2">
      <t>デンワ</t>
    </rPh>
    <rPh sb="2" eb="4">
      <t>バンゴウ</t>
    </rPh>
    <phoneticPr fontId="1"/>
  </si>
  <si>
    <t>移動中連絡先（携帯）</t>
    <rPh sb="0" eb="3">
      <t>イドウチュウ</t>
    </rPh>
    <rPh sb="3" eb="6">
      <t>レンラクサキ</t>
    </rPh>
    <rPh sb="7" eb="9">
      <t>ケイタイ</t>
    </rPh>
    <phoneticPr fontId="1"/>
  </si>
  <si>
    <t>チーム登録シート</t>
    <rPh sb="3" eb="5">
      <t>トウロク</t>
    </rPh>
    <phoneticPr fontId="1"/>
  </si>
  <si>
    <t>（上記所在地と異なる場合）</t>
    <rPh sb="1" eb="3">
      <t>ジョウキ</t>
    </rPh>
    <rPh sb="3" eb="6">
      <t>ショザイチ</t>
    </rPh>
    <rPh sb="7" eb="8">
      <t>コト</t>
    </rPh>
    <rPh sb="10" eb="12">
      <t>バアイ</t>
    </rPh>
    <phoneticPr fontId="1"/>
  </si>
  <si>
    <t>以下の各事項についての確認および同意</t>
    <rPh sb="0" eb="2">
      <t>イカ</t>
    </rPh>
    <rPh sb="3" eb="4">
      <t>カク</t>
    </rPh>
    <rPh sb="4" eb="6">
      <t>ジコウ</t>
    </rPh>
    <rPh sb="11" eb="13">
      <t>カクニン</t>
    </rPh>
    <rPh sb="16" eb="18">
      <t>ドウイ</t>
    </rPh>
    <phoneticPr fontId="1"/>
  </si>
  <si>
    <t>　　大会結果の記録集およびホームページへの掲載。</t>
    <rPh sb="2" eb="4">
      <t>タイカイ</t>
    </rPh>
    <rPh sb="4" eb="6">
      <t>ケッカ</t>
    </rPh>
    <rPh sb="7" eb="10">
      <t>キロクシュウ</t>
    </rPh>
    <rPh sb="21" eb="23">
      <t>ケイサイ</t>
    </rPh>
    <phoneticPr fontId="1"/>
  </si>
  <si>
    <t>　　報道機関への資料提供。（大会結果等）</t>
    <rPh sb="2" eb="4">
      <t>ホウドウ</t>
    </rPh>
    <rPh sb="4" eb="6">
      <t>キカン</t>
    </rPh>
    <rPh sb="8" eb="10">
      <t>シリョウ</t>
    </rPh>
    <rPh sb="10" eb="12">
      <t>テイキョウ</t>
    </rPh>
    <rPh sb="14" eb="16">
      <t>タイカイ</t>
    </rPh>
    <rPh sb="16" eb="18">
      <t>ケッカ</t>
    </rPh>
    <rPh sb="18" eb="19">
      <t>トウ</t>
    </rPh>
    <phoneticPr fontId="1"/>
  </si>
  <si>
    <t>性別</t>
    <rPh sb="0" eb="2">
      <t>セイベツ</t>
    </rPh>
    <phoneticPr fontId="1"/>
  </si>
  <si>
    <t>階級</t>
    <rPh sb="0" eb="2">
      <t>カイキュウ</t>
    </rPh>
    <phoneticPr fontId="1"/>
  </si>
  <si>
    <t>氏　　名</t>
    <rPh sb="0" eb="1">
      <t>シ</t>
    </rPh>
    <rPh sb="3" eb="4">
      <t>メイ</t>
    </rPh>
    <phoneticPr fontId="1"/>
  </si>
  <si>
    <t>中学校</t>
    <rPh sb="0" eb="3">
      <t>チュウガッコウ</t>
    </rPh>
    <phoneticPr fontId="1"/>
  </si>
  <si>
    <t>中学校名</t>
    <rPh sb="0" eb="3">
      <t>チュウガッコウ</t>
    </rPh>
    <rPh sb="3" eb="4">
      <t>メイ</t>
    </rPh>
    <phoneticPr fontId="1"/>
  </si>
  <si>
    <t>生年月日</t>
    <rPh sb="0" eb="2">
      <t>セイネン</t>
    </rPh>
    <rPh sb="2" eb="4">
      <t>ガッピ</t>
    </rPh>
    <phoneticPr fontId="1"/>
  </si>
  <si>
    <t>選手登録シート（男子用）</t>
    <rPh sb="0" eb="2">
      <t>センシュ</t>
    </rPh>
    <rPh sb="2" eb="4">
      <t>トウロク</t>
    </rPh>
    <rPh sb="8" eb="11">
      <t>ダンシヨウ</t>
    </rPh>
    <phoneticPr fontId="1"/>
  </si>
  <si>
    <t>男子</t>
    <rPh sb="0" eb="2">
      <t>ダンシ</t>
    </rPh>
    <phoneticPr fontId="1"/>
  </si>
  <si>
    <t>選手登録シート（女子用）</t>
    <rPh sb="0" eb="2">
      <t>センシュ</t>
    </rPh>
    <rPh sb="2" eb="4">
      <t>トウロク</t>
    </rPh>
    <rPh sb="8" eb="10">
      <t>ジョシ</t>
    </rPh>
    <rPh sb="10" eb="11">
      <t>ヨウ</t>
    </rPh>
    <phoneticPr fontId="1"/>
  </si>
  <si>
    <t>女子</t>
    <rPh sb="0" eb="2">
      <t>ジョシ</t>
    </rPh>
    <phoneticPr fontId="1"/>
  </si>
  <si>
    <t>大人男子</t>
    <rPh sb="0" eb="2">
      <t>オトナ</t>
    </rPh>
    <rPh sb="2" eb="4">
      <t>ダンシ</t>
    </rPh>
    <phoneticPr fontId="2"/>
  </si>
  <si>
    <t>大人女子</t>
    <rPh sb="0" eb="2">
      <t>オトナ</t>
    </rPh>
    <rPh sb="2" eb="4">
      <t>ジョシ</t>
    </rPh>
    <phoneticPr fontId="2"/>
  </si>
  <si>
    <t>選手男子</t>
    <rPh sb="0" eb="2">
      <t>センシュ</t>
    </rPh>
    <rPh sb="2" eb="4">
      <t>ダンシ</t>
    </rPh>
    <phoneticPr fontId="2"/>
  </si>
  <si>
    <t>選手女子</t>
    <rPh sb="0" eb="2">
      <t>センシュ</t>
    </rPh>
    <rPh sb="2" eb="4">
      <t>ジョシ</t>
    </rPh>
    <phoneticPr fontId="2"/>
  </si>
  <si>
    <t>月　　日</t>
    <rPh sb="0" eb="1">
      <t>ツキ</t>
    </rPh>
    <rPh sb="3" eb="4">
      <t>ヒ</t>
    </rPh>
    <phoneticPr fontId="2"/>
  </si>
  <si>
    <t>宿　　泊</t>
    <rPh sb="0" eb="1">
      <t>ヤド</t>
    </rPh>
    <rPh sb="3" eb="4">
      <t>トマリ</t>
    </rPh>
    <phoneticPr fontId="2"/>
  </si>
  <si>
    <t>添　付</t>
    <rPh sb="0" eb="1">
      <t>ソウ</t>
    </rPh>
    <rPh sb="2" eb="3">
      <t>ツキ</t>
    </rPh>
    <phoneticPr fontId="2"/>
  </si>
  <si>
    <t>この用紙のみ郵送をお願いします。</t>
    <rPh sb="2" eb="4">
      <t>ヨウシ</t>
    </rPh>
    <rPh sb="6" eb="8">
      <t>ユウソウ</t>
    </rPh>
    <rPh sb="10" eb="11">
      <t>ネガ</t>
    </rPh>
    <phoneticPr fontId="2"/>
  </si>
  <si>
    <t>参加料振込確認用紙</t>
    <rPh sb="0" eb="3">
      <t>サンカリョウ</t>
    </rPh>
    <rPh sb="3" eb="5">
      <t>フリコミ</t>
    </rPh>
    <rPh sb="5" eb="7">
      <t>カクニン</t>
    </rPh>
    <rPh sb="7" eb="9">
      <t>ヨウシ</t>
    </rPh>
    <phoneticPr fontId="1"/>
  </si>
  <si>
    <t>振込金額</t>
    <rPh sb="0" eb="2">
      <t>フリコミ</t>
    </rPh>
    <rPh sb="2" eb="4">
      <t>キンガク</t>
    </rPh>
    <phoneticPr fontId="2"/>
  </si>
  <si>
    <t>参加人数</t>
    <rPh sb="0" eb="2">
      <t>サンカ</t>
    </rPh>
    <rPh sb="2" eb="4">
      <t>ニンズウ</t>
    </rPh>
    <phoneticPr fontId="2"/>
  </si>
  <si>
    <t>円</t>
    <rPh sb="0" eb="1">
      <t>エン</t>
    </rPh>
    <phoneticPr fontId="2"/>
  </si>
  <si>
    <t>氏名ふりがな</t>
    <rPh sb="0" eb="2">
      <t>シメイ</t>
    </rPh>
    <phoneticPr fontId="1"/>
  </si>
  <si>
    <t>年</t>
    <rPh sb="0" eb="1">
      <t>ネン</t>
    </rPh>
    <phoneticPr fontId="1"/>
  </si>
  <si>
    <t>月</t>
    <rPh sb="0" eb="1">
      <t>ツキ</t>
    </rPh>
    <phoneticPr fontId="1"/>
  </si>
  <si>
    <t>日</t>
    <rPh sb="0" eb="1">
      <t>ヒ</t>
    </rPh>
    <phoneticPr fontId="1"/>
  </si>
  <si>
    <t>（プリントアウトして封筒に貼ってください）</t>
    <rPh sb="10" eb="12">
      <t>フウトウ</t>
    </rPh>
    <rPh sb="13" eb="14">
      <t>ハ</t>
    </rPh>
    <phoneticPr fontId="3"/>
  </si>
  <si>
    <t>振込確認用紙の宛名としてご利用ください。</t>
    <rPh sb="0" eb="2">
      <t>フリコミ</t>
    </rPh>
    <rPh sb="2" eb="4">
      <t>カクニン</t>
    </rPh>
    <rPh sb="4" eb="6">
      <t>ヨウシ</t>
    </rPh>
    <rPh sb="7" eb="9">
      <t>アテナ</t>
    </rPh>
    <rPh sb="13" eb="15">
      <t>リヨウ</t>
    </rPh>
    <phoneticPr fontId="3"/>
  </si>
  <si>
    <t>【任意】</t>
    <rPh sb="1" eb="3">
      <t>ニンイ</t>
    </rPh>
    <phoneticPr fontId="3"/>
  </si>
  <si>
    <t>学年</t>
    <rPh sb="0" eb="2">
      <t>ガクネン</t>
    </rPh>
    <phoneticPr fontId="1"/>
  </si>
  <si>
    <t>都</t>
    <rPh sb="0" eb="1">
      <t>ト</t>
    </rPh>
    <phoneticPr fontId="1"/>
  </si>
  <si>
    <t>道</t>
    <rPh sb="0" eb="1">
      <t>ミチ</t>
    </rPh>
    <phoneticPr fontId="1"/>
  </si>
  <si>
    <t>府</t>
    <rPh sb="0" eb="1">
      <t>フ</t>
    </rPh>
    <phoneticPr fontId="1"/>
  </si>
  <si>
    <t>県</t>
    <rPh sb="0" eb="1">
      <t>ケン</t>
    </rPh>
    <phoneticPr fontId="1"/>
  </si>
  <si>
    <t>市</t>
    <rPh sb="0" eb="1">
      <t>シ</t>
    </rPh>
    <phoneticPr fontId="1"/>
  </si>
  <si>
    <t>町</t>
    <rPh sb="0" eb="1">
      <t>マチ</t>
    </rPh>
    <phoneticPr fontId="1"/>
  </si>
  <si>
    <t>村</t>
    <rPh sb="0" eb="1">
      <t>ムラ</t>
    </rPh>
    <phoneticPr fontId="1"/>
  </si>
  <si>
    <t>－</t>
    <phoneticPr fontId="1"/>
  </si>
  <si>
    <t>確認し同意を得ています。</t>
    <rPh sb="0" eb="2">
      <t>カクニン</t>
    </rPh>
    <rPh sb="3" eb="5">
      <t>ドウイ</t>
    </rPh>
    <rPh sb="6" eb="7">
      <t>エ</t>
    </rPh>
    <phoneticPr fontId="1"/>
  </si>
  <si>
    <t>同意できていません。</t>
    <rPh sb="0" eb="2">
      <t>ドウイ</t>
    </rPh>
    <phoneticPr fontId="1"/>
  </si>
  <si>
    <t>市立</t>
    <rPh sb="0" eb="2">
      <t>シリツ</t>
    </rPh>
    <phoneticPr fontId="1"/>
  </si>
  <si>
    <t>町立</t>
    <rPh sb="0" eb="2">
      <t>チョウリツ</t>
    </rPh>
    <phoneticPr fontId="1"/>
  </si>
  <si>
    <t>村立</t>
    <rPh sb="0" eb="2">
      <t>ソンリツ</t>
    </rPh>
    <phoneticPr fontId="1"/>
  </si>
  <si>
    <t>国立</t>
    <rPh sb="0" eb="2">
      <t>コクリツ</t>
    </rPh>
    <phoneticPr fontId="1"/>
  </si>
  <si>
    <t>私立</t>
    <rPh sb="0" eb="2">
      <t>シリツ</t>
    </rPh>
    <phoneticPr fontId="1"/>
  </si>
  <si>
    <t>出場選手全員について以下の事項について確認し同意を得ています。</t>
    <rPh sb="0" eb="2">
      <t>シュツジョウ</t>
    </rPh>
    <rPh sb="2" eb="4">
      <t>センシュ</t>
    </rPh>
    <rPh sb="4" eb="6">
      <t>ゼンイン</t>
    </rPh>
    <rPh sb="10" eb="12">
      <t>イカ</t>
    </rPh>
    <rPh sb="13" eb="15">
      <t>ジコウ</t>
    </rPh>
    <rPh sb="19" eb="21">
      <t>カクニン</t>
    </rPh>
    <rPh sb="22" eb="24">
      <t>ドウイ</t>
    </rPh>
    <rPh sb="25" eb="26">
      <t>エ</t>
    </rPh>
    <phoneticPr fontId="1"/>
  </si>
  <si>
    <t>　　大会プログラム等への氏名・学校名等の掲載。</t>
    <rPh sb="2" eb="4">
      <t>タイカイ</t>
    </rPh>
    <rPh sb="9" eb="10">
      <t>トウ</t>
    </rPh>
    <rPh sb="12" eb="14">
      <t>シメイ</t>
    </rPh>
    <rPh sb="15" eb="18">
      <t>ガッコウメイ</t>
    </rPh>
    <rPh sb="18" eb="19">
      <t>トウ</t>
    </rPh>
    <rPh sb="20" eb="22">
      <t>ケイサイ</t>
    </rPh>
    <phoneticPr fontId="1"/>
  </si>
  <si>
    <t>　　参加申し込み書への正しい氏名の記載。</t>
    <rPh sb="2" eb="4">
      <t>サンカ</t>
    </rPh>
    <rPh sb="4" eb="5">
      <t>モウ</t>
    </rPh>
    <rPh sb="6" eb="7">
      <t>コ</t>
    </rPh>
    <rPh sb="8" eb="9">
      <t>カ</t>
    </rPh>
    <rPh sb="11" eb="12">
      <t>タダ</t>
    </rPh>
    <rPh sb="14" eb="16">
      <t>シメイ</t>
    </rPh>
    <rPh sb="17" eb="19">
      <t>キサイ</t>
    </rPh>
    <phoneticPr fontId="1"/>
  </si>
  <si>
    <t>（１）個人情報の取り扱いについて下記事項を確認しています。</t>
    <rPh sb="3" eb="5">
      <t>コジン</t>
    </rPh>
    <rPh sb="5" eb="7">
      <t>ジョウホウ</t>
    </rPh>
    <rPh sb="8" eb="9">
      <t>ト</t>
    </rPh>
    <rPh sb="10" eb="11">
      <t>アツカ</t>
    </rPh>
    <rPh sb="16" eb="18">
      <t>カキ</t>
    </rPh>
    <rPh sb="18" eb="20">
      <t>ジコウ</t>
    </rPh>
    <rPh sb="21" eb="23">
      <t>カクニン</t>
    </rPh>
    <phoneticPr fontId="1"/>
  </si>
  <si>
    <t>（２）会場への交通、および、大会での怪我等について、保護者の責任で参加します。</t>
    <rPh sb="3" eb="5">
      <t>カイジョウ</t>
    </rPh>
    <rPh sb="7" eb="9">
      <t>コウツウ</t>
    </rPh>
    <rPh sb="14" eb="16">
      <t>タイカイ</t>
    </rPh>
    <rPh sb="18" eb="21">
      <t>ケガナド</t>
    </rPh>
    <rPh sb="26" eb="29">
      <t>ホゴシャ</t>
    </rPh>
    <rPh sb="30" eb="32">
      <t>セキニン</t>
    </rPh>
    <rPh sb="33" eb="35">
      <t>サンカ</t>
    </rPh>
    <phoneticPr fontId="1"/>
  </si>
  <si>
    <t>（３）選手の健康管理について、保護者が責任をもって管理します。</t>
    <rPh sb="3" eb="5">
      <t>センシュ</t>
    </rPh>
    <rPh sb="6" eb="8">
      <t>ケンコウ</t>
    </rPh>
    <rPh sb="8" eb="10">
      <t>カンリ</t>
    </rPh>
    <rPh sb="15" eb="18">
      <t>ホゴシャ</t>
    </rPh>
    <rPh sb="19" eb="21">
      <t>セキニン</t>
    </rPh>
    <rPh sb="25" eb="27">
      <t>カンリ</t>
    </rPh>
    <phoneticPr fontId="1"/>
  </si>
  <si>
    <t>（４）スポーツ障害保険に加入しています。</t>
    <rPh sb="7" eb="9">
      <t>ショウガイ</t>
    </rPh>
    <rPh sb="9" eb="11">
      <t>ホケン</t>
    </rPh>
    <rPh sb="12" eb="14">
      <t>カニュウ</t>
    </rPh>
    <phoneticPr fontId="1"/>
  </si>
  <si>
    <t>（６）着衣規定を遵守しています。</t>
    <rPh sb="3" eb="5">
      <t>チャクイ</t>
    </rPh>
    <rPh sb="5" eb="7">
      <t>キテイ</t>
    </rPh>
    <rPh sb="8" eb="10">
      <t>ジュンシュ</t>
    </rPh>
    <phoneticPr fontId="1"/>
  </si>
  <si>
    <t>※データでの選手確認と、振込確認が一致した時点でエントリー完了となります。</t>
    <rPh sb="6" eb="8">
      <t>センシュ</t>
    </rPh>
    <rPh sb="8" eb="10">
      <t>カクニン</t>
    </rPh>
    <rPh sb="12" eb="14">
      <t>フリコミ</t>
    </rPh>
    <rPh sb="14" eb="16">
      <t>カクニン</t>
    </rPh>
    <rPh sb="17" eb="19">
      <t>イッチ</t>
    </rPh>
    <rPh sb="21" eb="23">
      <t>ジテン</t>
    </rPh>
    <rPh sb="29" eb="31">
      <t>カンリョウ</t>
    </rPh>
    <phoneticPr fontId="2"/>
  </si>
  <si>
    <t>《右のリストから選択》→</t>
    <rPh sb="1" eb="2">
      <t>ミギ</t>
    </rPh>
    <rPh sb="8" eb="10">
      <t>センタク</t>
    </rPh>
    <phoneticPr fontId="1"/>
  </si>
  <si>
    <t>全中　太郎</t>
    <rPh sb="0" eb="2">
      <t>ゼンチュウ</t>
    </rPh>
    <rPh sb="3" eb="5">
      <t>タロウ</t>
    </rPh>
    <phoneticPr fontId="1"/>
  </si>
  <si>
    <t>水戸</t>
    <rPh sb="0" eb="2">
      <t>ミト</t>
    </rPh>
    <phoneticPr fontId="1"/>
  </si>
  <si>
    <t>ぜんちゅう　たろう</t>
    <phoneticPr fontId="1"/>
  </si>
  <si>
    <t>全中　花子</t>
    <rPh sb="0" eb="2">
      <t>ゼンチュウ</t>
    </rPh>
    <rPh sb="3" eb="5">
      <t>ハナコ</t>
    </rPh>
    <phoneticPr fontId="1"/>
  </si>
  <si>
    <t>ぜんちゅう　はなこ</t>
    <phoneticPr fontId="3"/>
  </si>
  <si>
    <t>第四</t>
    <rPh sb="0" eb="1">
      <t>ダイ</t>
    </rPh>
    <rPh sb="1" eb="2">
      <t>ヨン</t>
    </rPh>
    <phoneticPr fontId="1"/>
  </si>
  <si>
    <t>第四</t>
    <rPh sb="0" eb="1">
      <t>ダイ</t>
    </rPh>
    <rPh sb="1" eb="2">
      <t>ヨン</t>
    </rPh>
    <phoneticPr fontId="3"/>
  </si>
  <si>
    <t>選手登録シート集計用</t>
    <rPh sb="0" eb="2">
      <t>センシュ</t>
    </rPh>
    <rPh sb="2" eb="4">
      <t>トウロク</t>
    </rPh>
    <rPh sb="7" eb="9">
      <t>シュウケイ</t>
    </rPh>
    <rPh sb="9" eb="10">
      <t>ヨウ</t>
    </rPh>
    <phoneticPr fontId="1"/>
  </si>
  <si>
    <t>都道府県名</t>
    <rPh sb="0" eb="4">
      <t>トドウフケン</t>
    </rPh>
    <rPh sb="4" eb="5">
      <t>ナ</t>
    </rPh>
    <phoneticPr fontId="1"/>
  </si>
  <si>
    <t>都道府県名</t>
    <rPh sb="0" eb="2">
      <t>トドウ</t>
    </rPh>
    <rPh sb="2" eb="3">
      <t>フ</t>
    </rPh>
    <rPh sb="3" eb="4">
      <t>ケン</t>
    </rPh>
    <rPh sb="4" eb="5">
      <t>ナ</t>
    </rPh>
    <phoneticPr fontId="5"/>
  </si>
  <si>
    <t>茨城県</t>
    <rPh sb="0" eb="2">
      <t>イバラキ</t>
    </rPh>
    <rPh sb="2" eb="3">
      <t>ケン</t>
    </rPh>
    <phoneticPr fontId="1"/>
  </si>
  <si>
    <t>都道府県</t>
    <rPh sb="0" eb="4">
      <t>トドウフケン</t>
    </rPh>
    <phoneticPr fontId="3"/>
  </si>
  <si>
    <t>茨城県</t>
    <rPh sb="0" eb="3">
      <t>イバラキケン</t>
    </rPh>
    <phoneticPr fontId="3"/>
  </si>
  <si>
    <t>団体名</t>
    <rPh sb="0" eb="2">
      <t>ダンタイ</t>
    </rPh>
    <rPh sb="2" eb="3">
      <t>メイ</t>
    </rPh>
    <phoneticPr fontId="5"/>
  </si>
  <si>
    <t>参加選手数</t>
    <rPh sb="0" eb="2">
      <t>サンカ</t>
    </rPh>
    <rPh sb="2" eb="4">
      <t>センシュ</t>
    </rPh>
    <rPh sb="4" eb="5">
      <t>スウ</t>
    </rPh>
    <phoneticPr fontId="5"/>
  </si>
  <si>
    <t>振込金額</t>
    <rPh sb="0" eb="2">
      <t>フリコミ</t>
    </rPh>
    <rPh sb="2" eb="4">
      <t>キンガク</t>
    </rPh>
    <phoneticPr fontId="5"/>
  </si>
  <si>
    <t>（例）女子</t>
    <rPh sb="1" eb="2">
      <t>レイ</t>
    </rPh>
    <rPh sb="3" eb="5">
      <t>ジョシ</t>
    </rPh>
    <phoneticPr fontId="1"/>
  </si>
  <si>
    <t>宿泊者</t>
    <rPh sb="0" eb="3">
      <t>シュクハクシャ</t>
    </rPh>
    <phoneticPr fontId="5"/>
  </si>
  <si>
    <t>７日</t>
    <rPh sb="1" eb="2">
      <t>ヒ</t>
    </rPh>
    <phoneticPr fontId="5"/>
  </si>
  <si>
    <t>大人男</t>
    <rPh sb="0" eb="2">
      <t>オトナ</t>
    </rPh>
    <rPh sb="2" eb="3">
      <t>オトコ</t>
    </rPh>
    <phoneticPr fontId="5"/>
  </si>
  <si>
    <t>大人女</t>
    <rPh sb="0" eb="2">
      <t>オトナ</t>
    </rPh>
    <rPh sb="2" eb="3">
      <t>オンナ</t>
    </rPh>
    <phoneticPr fontId="5"/>
  </si>
  <si>
    <t>選手男</t>
    <rPh sb="0" eb="2">
      <t>センシュ</t>
    </rPh>
    <rPh sb="2" eb="3">
      <t>オトコ</t>
    </rPh>
    <phoneticPr fontId="5"/>
  </si>
  <si>
    <t>選手女</t>
    <rPh sb="0" eb="2">
      <t>センシュ</t>
    </rPh>
    <rPh sb="2" eb="3">
      <t>オンナ</t>
    </rPh>
    <phoneticPr fontId="5"/>
  </si>
  <si>
    <t>８日</t>
    <rPh sb="1" eb="2">
      <t>ヒ</t>
    </rPh>
    <phoneticPr fontId="5"/>
  </si>
  <si>
    <t>弁当</t>
    <rPh sb="0" eb="2">
      <t>ベントウ</t>
    </rPh>
    <phoneticPr fontId="5"/>
  </si>
  <si>
    <t>計</t>
    <rPh sb="0" eb="1">
      <t>ケイ</t>
    </rPh>
    <phoneticPr fontId="5"/>
  </si>
  <si>
    <t>９日</t>
    <rPh sb="1" eb="2">
      <t>ヒ</t>
    </rPh>
    <phoneticPr fontId="5"/>
  </si>
  <si>
    <t>（例）男子</t>
    <rPh sb="1" eb="2">
      <t>レイ</t>
    </rPh>
    <rPh sb="3" eb="5">
      <t>ダンシ</t>
    </rPh>
    <phoneticPr fontId="1"/>
  </si>
  <si>
    <t>ID</t>
    <phoneticPr fontId="1"/>
  </si>
  <si>
    <t>氏名</t>
    <rPh sb="0" eb="2">
      <t>シメイ</t>
    </rPh>
    <phoneticPr fontId="1"/>
  </si>
  <si>
    <t>所属</t>
    <rPh sb="0" eb="2">
      <t>ショゾク</t>
    </rPh>
    <phoneticPr fontId="1"/>
  </si>
  <si>
    <t>都道府県</t>
    <rPh sb="0" eb="4">
      <t>トドウフケン</t>
    </rPh>
    <phoneticPr fontId="1"/>
  </si>
  <si>
    <t>所属＋都道府県</t>
    <rPh sb="0" eb="2">
      <t>ショゾク</t>
    </rPh>
    <rPh sb="3" eb="5">
      <t>トドウ</t>
    </rPh>
    <rPh sb="5" eb="6">
      <t>フ</t>
    </rPh>
    <rPh sb="6" eb="7">
      <t>ケン</t>
    </rPh>
    <phoneticPr fontId="1"/>
  </si>
  <si>
    <t>クラブ名</t>
    <rPh sb="3" eb="4">
      <t>メイ</t>
    </rPh>
    <phoneticPr fontId="1"/>
  </si>
  <si>
    <t>選手番号</t>
    <rPh sb="0" eb="2">
      <t>センシュ</t>
    </rPh>
    <rPh sb="2" eb="4">
      <t>バンゴウ</t>
    </rPh>
    <phoneticPr fontId="1"/>
  </si>
  <si>
    <t>(</t>
    <phoneticPr fontId="5"/>
  </si>
  <si>
    <t>)</t>
    <phoneticPr fontId="5"/>
  </si>
  <si>
    <t>区立</t>
    <rPh sb="0" eb="2">
      <t>クリツ</t>
    </rPh>
    <phoneticPr fontId="1"/>
  </si>
  <si>
    <t>区立</t>
    <rPh sb="0" eb="2">
      <t>クリツ</t>
    </rPh>
    <phoneticPr fontId="3"/>
  </si>
  <si>
    <t>区</t>
    <rPh sb="0" eb="1">
      <t>ク</t>
    </rPh>
    <phoneticPr fontId="1"/>
  </si>
  <si>
    <t>平成２９年度沼尻直杯第４３回全国中学生レスリング選手権大会</t>
    <rPh sb="0" eb="2">
      <t>ヘイセイ</t>
    </rPh>
    <rPh sb="4" eb="6">
      <t>ネンド</t>
    </rPh>
    <rPh sb="6" eb="8">
      <t>ヌマジリ</t>
    </rPh>
    <rPh sb="8" eb="9">
      <t>チョク</t>
    </rPh>
    <rPh sb="9" eb="10">
      <t>ハイ</t>
    </rPh>
    <rPh sb="10" eb="11">
      <t>ダイ</t>
    </rPh>
    <rPh sb="13" eb="14">
      <t>カイ</t>
    </rPh>
    <rPh sb="14" eb="16">
      <t>ゼンコク</t>
    </rPh>
    <rPh sb="16" eb="19">
      <t>チュウガクセイ</t>
    </rPh>
    <rPh sb="24" eb="27">
      <t>センシュケン</t>
    </rPh>
    <rPh sb="27" eb="29">
      <t>タイカイ</t>
    </rPh>
    <phoneticPr fontId="1"/>
  </si>
  <si>
    <t>（５）平成２９年度日本レスリング協会への登録は、計量時までに完了しています。</t>
    <rPh sb="3" eb="5">
      <t>ヘイセイ</t>
    </rPh>
    <rPh sb="7" eb="8">
      <t>ネン</t>
    </rPh>
    <rPh sb="8" eb="9">
      <t>ド</t>
    </rPh>
    <rPh sb="9" eb="11">
      <t>ニホン</t>
    </rPh>
    <rPh sb="16" eb="18">
      <t>キョウカイ</t>
    </rPh>
    <rPh sb="20" eb="22">
      <t>トウロク</t>
    </rPh>
    <rPh sb="24" eb="26">
      <t>ケイリョウ</t>
    </rPh>
    <rPh sb="26" eb="27">
      <t>ジ</t>
    </rPh>
    <rPh sb="30" eb="32">
      <t>カンリョウ</t>
    </rPh>
    <phoneticPr fontId="1"/>
  </si>
  <si>
    <t>６月　９日（金）</t>
    <rPh sb="1" eb="2">
      <t>ガツ</t>
    </rPh>
    <rPh sb="4" eb="5">
      <t>ヒ</t>
    </rPh>
    <rPh sb="6" eb="7">
      <t>キン</t>
    </rPh>
    <phoneticPr fontId="2"/>
  </si>
  <si>
    <t>６月１０日（土）</t>
    <rPh sb="1" eb="2">
      <t>ガツ</t>
    </rPh>
    <rPh sb="4" eb="5">
      <t>ヒ</t>
    </rPh>
    <rPh sb="6" eb="7">
      <t>ド</t>
    </rPh>
    <phoneticPr fontId="2"/>
  </si>
  <si>
    <t>６月１１日（日）</t>
    <rPh sb="1" eb="2">
      <t>ガツ</t>
    </rPh>
    <rPh sb="4" eb="5">
      <t>ヒ</t>
    </rPh>
    <rPh sb="6" eb="7">
      <t>ヒ</t>
    </rPh>
    <phoneticPr fontId="2"/>
  </si>
  <si>
    <t>〒３００－２３５５</t>
    <phoneticPr fontId="3"/>
  </si>
  <si>
    <t>茨城県つくばみらい市</t>
    <rPh sb="0" eb="3">
      <t>イバラキケン</t>
    </rPh>
    <rPh sb="9" eb="10">
      <t>シ</t>
    </rPh>
    <phoneticPr fontId="3"/>
  </si>
  <si>
    <t>市野深６００</t>
    <rPh sb="0" eb="3">
      <t>イチノフカ</t>
    </rPh>
    <phoneticPr fontId="3"/>
  </si>
  <si>
    <t>伊奈中学校内</t>
    <rPh sb="0" eb="2">
      <t>イナ</t>
    </rPh>
    <rPh sb="2" eb="5">
      <t>チュウガッコウ</t>
    </rPh>
    <rPh sb="5" eb="6">
      <t>ナイ</t>
    </rPh>
    <phoneticPr fontId="3"/>
  </si>
  <si>
    <t>森下　敏清　様</t>
    <rPh sb="0" eb="2">
      <t>モリシタ</t>
    </rPh>
    <rPh sb="3" eb="5">
      <t>トシキヨ</t>
    </rPh>
    <rPh sb="6" eb="7">
      <t>サマ</t>
    </rPh>
    <phoneticPr fontId="3"/>
  </si>
  <si>
    <t>宿泊FAX送信票　０２９－２３１－２２９７</t>
    <rPh sb="0" eb="2">
      <t>シュクハク</t>
    </rPh>
    <rPh sb="5" eb="7">
      <t>ソウシン</t>
    </rPh>
    <rPh sb="7" eb="8">
      <t>ヒョウ</t>
    </rPh>
    <phoneticPr fontId="1"/>
  </si>
  <si>
    <t>宿泊に関する連絡先</t>
    <rPh sb="0" eb="2">
      <t>シュクハク</t>
    </rPh>
    <rPh sb="3" eb="4">
      <t>カン</t>
    </rPh>
    <rPh sb="6" eb="8">
      <t>レンラク</t>
    </rPh>
    <rPh sb="8" eb="9">
      <t>サキ</t>
    </rPh>
    <phoneticPr fontId="2"/>
  </si>
  <si>
    <t>【宿泊問合先】ホテルいづみ屋　TEL０２９－２３１－２２９５</t>
    <rPh sb="1" eb="3">
      <t>シュクハク</t>
    </rPh>
    <rPh sb="3" eb="4">
      <t>ト</t>
    </rPh>
    <rPh sb="4" eb="5">
      <t>ア</t>
    </rPh>
    <rPh sb="5" eb="6">
      <t>サキ</t>
    </rPh>
    <rPh sb="13" eb="14">
      <t>ヤ</t>
    </rPh>
    <phoneticPr fontId="2"/>
  </si>
  <si>
    <t>この用紙をプリントアウトして上記番号へ必ずFAXして下さい。</t>
    <rPh sb="2" eb="4">
      <t>ヨウシ</t>
    </rPh>
    <rPh sb="14" eb="16">
      <t>ジョウキ</t>
    </rPh>
    <rPh sb="16" eb="18">
      <t>バンゴウ</t>
    </rPh>
    <rPh sb="19" eb="20">
      <t>カナラ</t>
    </rPh>
    <rPh sb="26" eb="27">
      <t>クダ</t>
    </rPh>
    <phoneticPr fontId="2"/>
  </si>
  <si>
    <t>　　　　　　　　　　　　　　　　　　　 FAX０２９－２３１－２２９７　</t>
    <phoneticPr fontId="2"/>
  </si>
  <si>
    <t>宿泊の注文は任意です。</t>
    <rPh sb="0" eb="2">
      <t>シュクハク</t>
    </rPh>
    <rPh sb="3" eb="5">
      <t>チュウモン</t>
    </rPh>
    <rPh sb="6" eb="8">
      <t>ニンイ</t>
    </rPh>
    <phoneticPr fontId="2"/>
  </si>
  <si>
    <t>人数を数字で入力↑</t>
    <phoneticPr fontId="2"/>
  </si>
  <si>
    <t>弁当の注文は任意です。</t>
    <rPh sb="0" eb="2">
      <t>ベントウ</t>
    </rPh>
    <rPh sb="3" eb="5">
      <t>チュウモン</t>
    </rPh>
    <rPh sb="6" eb="8">
      <t>ニンイ</t>
    </rPh>
    <phoneticPr fontId="2"/>
  </si>
  <si>
    <t>弁　当</t>
    <rPh sb="0" eb="1">
      <t>ベン</t>
    </rPh>
    <rPh sb="2" eb="3">
      <t>トウ</t>
    </rPh>
    <phoneticPr fontId="27"/>
  </si>
  <si>
    <t>弁当についてのリクエスト（連絡先）</t>
    <rPh sb="0" eb="2">
      <t>ベントウ</t>
    </rPh>
    <rPh sb="13" eb="15">
      <t>レンラク</t>
    </rPh>
    <rPh sb="15" eb="16">
      <t>サキ</t>
    </rPh>
    <phoneticPr fontId="2"/>
  </si>
  <si>
    <t>【弁当問合先】マミーぬまじり　　TEL０２９－２４７－６５５４</t>
    <rPh sb="1" eb="3">
      <t>ベントウ</t>
    </rPh>
    <rPh sb="3" eb="4">
      <t>ト</t>
    </rPh>
    <rPh sb="4" eb="5">
      <t>ア</t>
    </rPh>
    <rPh sb="5" eb="6">
      <t>サキ</t>
    </rPh>
    <phoneticPr fontId="2"/>
  </si>
  <si>
    <t>弁当FAX送信票　０２９－２４７－６９５８</t>
    <rPh sb="0" eb="2">
      <t>ベントウ</t>
    </rPh>
    <rPh sb="5" eb="7">
      <t>ソウシン</t>
    </rPh>
    <rPh sb="7" eb="8">
      <t>ヒョウ</t>
    </rPh>
    <phoneticPr fontId="1"/>
  </si>
  <si>
    <t>　　　　　　　　　　　　　　　　　　　FAX０２９－２４７－６９５８</t>
    <phoneticPr fontId="27"/>
  </si>
  <si>
    <t>個数を数字で入力↑</t>
    <rPh sb="0" eb="1">
      <t>コ</t>
    </rPh>
    <phoneticPr fontId="2"/>
  </si>
</sst>
</file>

<file path=xl/styles.xml><?xml version="1.0" encoding="utf-8"?>
<styleSheet xmlns="http://schemas.openxmlformats.org/spreadsheetml/2006/main">
  <fonts count="29">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font>
    <font>
      <sz val="11"/>
      <color theme="0"/>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8"/>
      <color rgb="FF002060"/>
      <name val="ＭＳ Ｐゴシック"/>
      <family val="3"/>
      <charset val="128"/>
      <scheme val="minor"/>
    </font>
    <font>
      <u/>
      <sz val="18"/>
      <color theme="1"/>
      <name val="ＭＳ Ｐゴシック"/>
      <family val="3"/>
      <charset val="128"/>
      <scheme val="minor"/>
    </font>
    <font>
      <sz val="16"/>
      <color theme="1"/>
      <name val="ＤＦ特太ゴシック体"/>
      <family val="3"/>
      <charset val="128"/>
    </font>
    <font>
      <sz val="20"/>
      <color rgb="FF0070C0"/>
      <name val="ＤＦ特太ゴシック体"/>
      <family val="3"/>
      <charset val="128"/>
    </font>
    <font>
      <sz val="1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rgb="FFFF3399"/>
      <name val="ＤＦ特太ゴシック体"/>
      <family val="3"/>
      <charset val="128"/>
    </font>
    <font>
      <sz val="14"/>
      <color theme="1"/>
      <name val="ＤＦ平成ゴシック体W5"/>
      <family val="3"/>
      <charset val="128"/>
    </font>
    <font>
      <sz val="16"/>
      <color rgb="FFFF0000"/>
      <name val="ＤＦ特太ゴシック体"/>
      <family val="3"/>
      <charset val="128"/>
    </font>
    <font>
      <sz val="20"/>
      <color rgb="FFFF0000"/>
      <name val="ＭＳ Ｐゴシック"/>
      <family val="3"/>
      <charset val="128"/>
      <scheme val="minor"/>
    </font>
    <font>
      <sz val="12"/>
      <color rgb="FFFF0000"/>
      <name val="ＭＳ Ｐゴシック"/>
      <family val="3"/>
      <charset val="128"/>
      <scheme val="minor"/>
    </font>
    <font>
      <sz val="24"/>
      <color theme="1"/>
      <name val="ＭＳ Ｐゴシック"/>
      <family val="3"/>
      <charset val="128"/>
      <scheme val="minor"/>
    </font>
    <font>
      <sz val="18"/>
      <color rgb="FFFF0000"/>
      <name val="ＭＳ Ｐゴシック"/>
      <family val="3"/>
      <charset val="128"/>
      <scheme val="minor"/>
    </font>
    <font>
      <sz val="18"/>
      <color rgb="FF00B0F0"/>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36"/>
      <color theme="1"/>
      <name val="ＭＳ Ｐゴシック"/>
      <family val="3"/>
      <charset val="128"/>
      <scheme val="minor"/>
    </font>
  </fonts>
  <fills count="10">
    <fill>
      <patternFill patternType="none"/>
    </fill>
    <fill>
      <patternFill patternType="gray125"/>
    </fill>
    <fill>
      <patternFill patternType="solid">
        <fgColor rgb="FFCCFFCC"/>
        <bgColor indexed="64"/>
      </patternFill>
    </fill>
    <fill>
      <patternFill patternType="solid">
        <fgColor rgb="FFFFFF66"/>
        <bgColor indexed="64"/>
      </patternFill>
    </fill>
    <fill>
      <patternFill patternType="solid">
        <fgColor rgb="FFFFFF99"/>
        <bgColor indexed="64"/>
      </patternFill>
    </fill>
    <fill>
      <patternFill patternType="solid">
        <fgColor rgb="FFFFCC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FF99"/>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6" fillId="0" borderId="0"/>
  </cellStyleXfs>
  <cellXfs count="24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2" borderId="9"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13" xfId="0" applyFill="1" applyBorder="1" applyAlignment="1">
      <alignment horizontal="center" vertical="center"/>
    </xf>
    <xf numFmtId="0" fontId="10"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0" fillId="2" borderId="12" xfId="0" applyFill="1" applyBorder="1" applyAlignment="1">
      <alignment horizontal="left" vertical="center"/>
    </xf>
    <xf numFmtId="0" fontId="12" fillId="0" borderId="9" xfId="0" applyFont="1" applyFill="1" applyBorder="1"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10" fillId="3" borderId="0" xfId="0" applyFont="1" applyFill="1" applyBorder="1" applyAlignment="1">
      <alignment horizontal="center" vertical="center"/>
    </xf>
    <xf numFmtId="0" fontId="0" fillId="3" borderId="0" xfId="0" applyFill="1" applyBorder="1" applyAlignment="1">
      <alignment horizontal="center" vertical="center"/>
    </xf>
    <xf numFmtId="0" fontId="8" fillId="2" borderId="2" xfId="0" applyFont="1" applyFill="1" applyBorder="1" applyAlignment="1">
      <alignment horizontal="center" vertical="center"/>
    </xf>
    <xf numFmtId="0" fontId="0" fillId="4" borderId="0" xfId="0" applyFill="1">
      <alignment vertical="center"/>
    </xf>
    <xf numFmtId="0" fontId="13" fillId="3" borderId="0" xfId="0" applyFont="1" applyFill="1" applyAlignment="1">
      <alignment horizontal="center" vertical="center"/>
    </xf>
    <xf numFmtId="0" fontId="9" fillId="3" borderId="0" xfId="0" applyFont="1" applyFill="1" applyBorder="1" applyAlignment="1">
      <alignment horizontal="center" vertical="center"/>
    </xf>
    <xf numFmtId="0" fontId="0" fillId="3" borderId="0" xfId="0" applyFill="1" applyBorder="1">
      <alignment vertical="center"/>
    </xf>
    <xf numFmtId="0" fontId="14" fillId="3" borderId="0" xfId="0" applyFont="1" applyFill="1" applyBorder="1" applyAlignment="1">
      <alignment horizontal="center" vertical="center"/>
    </xf>
    <xf numFmtId="56" fontId="0" fillId="0" borderId="0" xfId="0" applyNumberFormat="1">
      <alignment vertical="center"/>
    </xf>
    <xf numFmtId="0" fontId="7" fillId="0" borderId="0" xfId="0" applyFont="1">
      <alignment vertical="center"/>
    </xf>
    <xf numFmtId="0" fontId="7" fillId="0" borderId="0" xfId="0" applyFont="1" applyAlignment="1">
      <alignment horizontal="center" vertical="center"/>
    </xf>
    <xf numFmtId="0" fontId="15" fillId="5" borderId="0" xfId="0" applyFont="1" applyFill="1" applyAlignment="1">
      <alignment horizontal="right" vertical="center"/>
    </xf>
    <xf numFmtId="0" fontId="8" fillId="2" borderId="3" xfId="0" applyFont="1" applyFill="1" applyBorder="1" applyAlignment="1">
      <alignment horizontal="center" vertical="center"/>
    </xf>
    <xf numFmtId="0" fontId="0" fillId="2" borderId="9" xfId="0" applyFill="1" applyBorder="1" applyAlignment="1">
      <alignment horizontal="center" vertical="center"/>
    </xf>
    <xf numFmtId="0" fontId="8" fillId="2" borderId="11" xfId="0" applyFont="1" applyFill="1" applyBorder="1" applyAlignment="1">
      <alignment horizontal="center" vertical="center"/>
    </xf>
    <xf numFmtId="0" fontId="0" fillId="2" borderId="9" xfId="0" applyFill="1" applyBorder="1" applyAlignment="1">
      <alignment horizontal="center" vertical="center"/>
    </xf>
    <xf numFmtId="0" fontId="0" fillId="5" borderId="9"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2" borderId="9" xfId="0" applyFill="1" applyBorder="1" applyAlignment="1" applyProtection="1">
      <alignment horizontal="center" vertical="center"/>
    </xf>
    <xf numFmtId="0" fontId="0" fillId="6" borderId="9" xfId="0" applyFill="1" applyBorder="1" applyAlignment="1" applyProtection="1">
      <alignment horizontal="center" vertical="center"/>
    </xf>
    <xf numFmtId="0" fontId="0" fillId="6" borderId="9"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0" fillId="6" borderId="9" xfId="0" applyFill="1" applyBorder="1" applyAlignment="1" applyProtection="1">
      <alignment horizontal="center" vertical="center"/>
      <protection locked="0"/>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9" xfId="0" applyBorder="1" applyAlignment="1">
      <alignment horizontal="center" vertical="center" shrinkToFit="1"/>
    </xf>
    <xf numFmtId="0" fontId="0" fillId="0" borderId="9" xfId="0" applyBorder="1" applyAlignment="1">
      <alignment vertical="center"/>
    </xf>
    <xf numFmtId="0" fontId="0" fillId="0" borderId="11" xfId="0" applyBorder="1" applyAlignment="1">
      <alignment vertical="center"/>
    </xf>
    <xf numFmtId="0" fontId="0" fillId="7" borderId="0" xfId="0" applyFill="1" applyBorder="1" applyAlignment="1">
      <alignment horizontal="center" vertical="center"/>
    </xf>
    <xf numFmtId="0" fontId="0" fillId="7" borderId="0" xfId="0" applyFont="1"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6" borderId="4"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5" xfId="0" applyFill="1" applyBorder="1" applyAlignment="1" applyProtection="1">
      <alignment horizontal="center" vertical="center"/>
    </xf>
    <xf numFmtId="0" fontId="6" fillId="0" borderId="9" xfId="1" applyFont="1" applyBorder="1" applyAlignment="1">
      <alignment horizontal="right" shrinkToFit="1"/>
    </xf>
    <xf numFmtId="0" fontId="6" fillId="0" borderId="9" xfId="1" applyFont="1" applyBorder="1" applyAlignment="1">
      <alignment horizontal="center" shrinkToFit="1"/>
    </xf>
    <xf numFmtId="0" fontId="6" fillId="0" borderId="9" xfId="1" applyFont="1" applyFill="1" applyBorder="1" applyAlignment="1">
      <alignment horizontal="center" shrinkToFit="1"/>
    </xf>
    <xf numFmtId="0" fontId="0" fillId="0" borderId="0" xfId="0" applyAlignment="1">
      <alignment vertical="center" shrinkToFit="1"/>
    </xf>
    <xf numFmtId="0" fontId="0" fillId="0" borderId="9" xfId="0" applyBorder="1" applyAlignment="1">
      <alignment vertical="center" shrinkToFit="1"/>
    </xf>
    <xf numFmtId="0" fontId="0" fillId="2" borderId="9" xfId="0" applyFill="1" applyBorder="1" applyAlignment="1">
      <alignment horizontal="center" vertical="center" shrinkToFit="1"/>
    </xf>
    <xf numFmtId="0" fontId="0" fillId="0" borderId="9"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shrinkToFit="1"/>
      <protection locked="0"/>
    </xf>
    <xf numFmtId="0" fontId="0" fillId="0" borderId="12" xfId="0" applyFill="1" applyBorder="1" applyAlignment="1" applyProtection="1">
      <alignment horizontal="center" vertical="center" shrinkToFit="1"/>
      <protection locked="0"/>
    </xf>
    <xf numFmtId="0" fontId="0" fillId="8" borderId="9" xfId="0" applyFill="1" applyBorder="1" applyAlignment="1" applyProtection="1">
      <alignment horizontal="center" vertical="center" shrinkToFit="1"/>
    </xf>
    <xf numFmtId="0" fontId="0" fillId="8" borderId="10" xfId="0" applyFill="1" applyBorder="1" applyAlignment="1" applyProtection="1">
      <alignment horizontal="center" vertical="center" shrinkToFit="1"/>
    </xf>
    <xf numFmtId="0" fontId="0" fillId="8" borderId="11" xfId="0" applyFill="1" applyBorder="1" applyAlignment="1" applyProtection="1">
      <alignment horizontal="center" vertical="center" shrinkToFit="1"/>
    </xf>
    <xf numFmtId="0" fontId="0" fillId="8" borderId="12" xfId="0" applyFill="1" applyBorder="1" applyAlignment="1" applyProtection="1">
      <alignment horizontal="center" vertical="center" shrinkToFit="1"/>
    </xf>
    <xf numFmtId="0" fontId="0" fillId="8" borderId="9" xfId="0" applyFill="1" applyBorder="1" applyAlignment="1">
      <alignment horizontal="center" vertical="center" shrinkToFit="1"/>
    </xf>
    <xf numFmtId="0" fontId="0" fillId="8" borderId="11" xfId="0" applyFont="1" applyFill="1" applyBorder="1" applyAlignment="1" applyProtection="1">
      <alignment horizontal="center" vertical="center" shrinkToFit="1"/>
    </xf>
    <xf numFmtId="0" fontId="0" fillId="8" borderId="10" xfId="0" applyFill="1" applyBorder="1" applyAlignment="1">
      <alignment horizontal="center" vertical="center" shrinkToFit="1"/>
    </xf>
    <xf numFmtId="0" fontId="0" fillId="8" borderId="11" xfId="0" applyFill="1" applyBorder="1" applyAlignment="1">
      <alignment horizontal="center" vertical="center" shrinkToFit="1"/>
    </xf>
    <xf numFmtId="0" fontId="0" fillId="8" borderId="12" xfId="0" applyFill="1" applyBorder="1" applyAlignment="1">
      <alignment horizontal="center" vertical="center" shrinkToFit="1"/>
    </xf>
    <xf numFmtId="0" fontId="0" fillId="8" borderId="11" xfId="0" applyFont="1" applyFill="1" applyBorder="1" applyAlignment="1">
      <alignment horizontal="center" vertical="center" shrinkToFit="1"/>
    </xf>
    <xf numFmtId="0" fontId="0" fillId="5" borderId="9"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0" fillId="2" borderId="11" xfId="0"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0" fillId="2" borderId="12" xfId="0" applyFill="1" applyBorder="1" applyAlignment="1">
      <alignment horizontal="center" vertical="center" shrinkToFit="1"/>
    </xf>
    <xf numFmtId="0" fontId="8" fillId="0"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0" fillId="9" borderId="0" xfId="0" applyFill="1">
      <alignment vertical="center"/>
    </xf>
    <xf numFmtId="0" fontId="15" fillId="9" borderId="0" xfId="0" applyFont="1" applyFill="1" applyAlignment="1">
      <alignment vertical="center"/>
    </xf>
    <xf numFmtId="0" fontId="10" fillId="9" borderId="2" xfId="0" applyFont="1" applyFill="1" applyBorder="1" applyAlignment="1">
      <alignment horizontal="center" vertical="center"/>
    </xf>
    <xf numFmtId="0" fontId="16" fillId="9"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0" fillId="0" borderId="13" xfId="0" applyFill="1" applyBorder="1" applyAlignment="1">
      <alignment horizontal="center" vertical="center"/>
    </xf>
    <xf numFmtId="0" fontId="10" fillId="0" borderId="9" xfId="0" applyFont="1" applyFill="1" applyBorder="1" applyAlignment="1">
      <alignment horizontal="center" vertical="center"/>
    </xf>
    <xf numFmtId="0" fontId="9" fillId="0" borderId="2"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8" fillId="0" borderId="24" xfId="0" applyFont="1" applyFill="1" applyBorder="1" applyAlignment="1">
      <alignment horizontal="center" vertical="center"/>
    </xf>
    <xf numFmtId="0" fontId="9" fillId="0" borderId="29"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0" fillId="9" borderId="0" xfId="0" applyFill="1" applyAlignment="1">
      <alignment horizontal="left" vertical="center"/>
    </xf>
    <xf numFmtId="0" fontId="8" fillId="0" borderId="9"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8" fillId="9" borderId="14" xfId="0"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0" fontId="9" fillId="9" borderId="0" xfId="0" applyFont="1" applyFill="1" applyAlignment="1">
      <alignment horizontal="center" vertical="center"/>
    </xf>
    <xf numFmtId="0" fontId="0" fillId="3" borderId="0" xfId="0" applyFill="1" applyAlignment="1">
      <alignment horizontal="left" vertical="center"/>
    </xf>
    <xf numFmtId="0" fontId="13" fillId="3" borderId="0" xfId="0" applyFont="1" applyFill="1" applyAlignment="1">
      <alignment horizontal="center" vertical="center"/>
    </xf>
    <xf numFmtId="0" fontId="8" fillId="9" borderId="0" xfId="0" applyFont="1" applyFill="1" applyAlignment="1">
      <alignment horizontal="center" vertical="center"/>
    </xf>
    <xf numFmtId="0" fontId="15" fillId="5" borderId="15"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17" fillId="3" borderId="0" xfId="0" applyFont="1" applyFill="1" applyAlignment="1">
      <alignment horizontal="center" vertical="center"/>
    </xf>
    <xf numFmtId="14" fontId="8" fillId="0" borderId="10" xfId="0" applyNumberFormat="1" applyFont="1" applyFill="1" applyBorder="1" applyAlignment="1" applyProtection="1">
      <alignment horizontal="center" vertical="center"/>
      <protection locked="0"/>
    </xf>
    <xf numFmtId="0" fontId="0" fillId="2" borderId="9" xfId="0"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4" fillId="3" borderId="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0" fillId="2" borderId="9" xfId="0" applyFill="1" applyBorder="1" applyAlignment="1">
      <alignment horizontal="center" vertical="center" shrinkToFit="1"/>
    </xf>
    <xf numFmtId="0" fontId="18" fillId="3"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26" fillId="3" borderId="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47" xfId="0" applyFont="1" applyFill="1" applyBorder="1" applyAlignment="1">
      <alignment horizontal="center" vertical="center"/>
    </xf>
    <xf numFmtId="0" fontId="16" fillId="0" borderId="20" xfId="0" applyFont="1" applyFill="1" applyBorder="1" applyAlignment="1" applyProtection="1">
      <alignment horizontal="center" vertical="top"/>
      <protection locked="0"/>
    </xf>
    <xf numFmtId="0" fontId="16" fillId="0" borderId="35" xfId="0" applyFont="1" applyFill="1" applyBorder="1" applyAlignment="1" applyProtection="1">
      <alignment horizontal="center" vertical="top"/>
      <protection locked="0"/>
    </xf>
    <xf numFmtId="0" fontId="16" fillId="0" borderId="4" xfId="0" applyFont="1" applyFill="1" applyBorder="1" applyAlignment="1" applyProtection="1">
      <alignment horizontal="center" vertical="top"/>
      <protection locked="0"/>
    </xf>
    <xf numFmtId="0" fontId="16" fillId="0" borderId="29" xfId="0" applyFont="1" applyFill="1" applyBorder="1" applyAlignment="1" applyProtection="1">
      <alignment horizontal="center" vertical="top"/>
      <protection locked="0"/>
    </xf>
    <xf numFmtId="0" fontId="16" fillId="0" borderId="48" xfId="0" applyFont="1" applyFill="1" applyBorder="1" applyAlignment="1" applyProtection="1">
      <alignment horizontal="center" vertical="top"/>
      <protection locked="0"/>
    </xf>
    <xf numFmtId="0" fontId="16" fillId="0" borderId="49" xfId="0" applyFont="1" applyFill="1" applyBorder="1" applyAlignment="1" applyProtection="1">
      <alignment horizontal="center" vertical="top"/>
      <protection locked="0"/>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20" fillId="3" borderId="0" xfId="0" applyFont="1" applyFill="1" applyBorder="1" applyAlignment="1">
      <alignment horizontal="left"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3"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14"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xf>
    <xf numFmtId="0" fontId="9" fillId="2" borderId="5" xfId="0" applyFont="1" applyFill="1" applyBorder="1" applyAlignment="1">
      <alignment horizontal="left" vertical="center"/>
    </xf>
    <xf numFmtId="0" fontId="9" fillId="2" borderId="39" xfId="0" applyFont="1" applyFill="1" applyBorder="1" applyAlignment="1">
      <alignment horizontal="left" vertical="center"/>
    </xf>
    <xf numFmtId="0" fontId="9" fillId="2" borderId="29" xfId="0" applyFont="1" applyFill="1" applyBorder="1" applyAlignment="1">
      <alignment horizontal="left" vertical="center"/>
    </xf>
    <xf numFmtId="0" fontId="8" fillId="2" borderId="37" xfId="0" applyFont="1" applyFill="1" applyBorder="1" applyAlignment="1">
      <alignment horizontal="left" vertical="center"/>
    </xf>
    <xf numFmtId="0" fontId="8" fillId="2" borderId="38" xfId="0" applyFont="1" applyFill="1" applyBorder="1" applyAlignment="1">
      <alignment horizontal="left" vertical="center"/>
    </xf>
    <xf numFmtId="0" fontId="10" fillId="0" borderId="20" xfId="0" applyFont="1" applyFill="1" applyBorder="1" applyAlignment="1" applyProtection="1">
      <alignment horizontal="left" vertical="top"/>
      <protection locked="0"/>
    </xf>
    <xf numFmtId="0" fontId="10" fillId="0" borderId="35" xfId="0" applyFont="1" applyFill="1" applyBorder="1" applyAlignment="1" applyProtection="1">
      <alignment horizontal="left" vertical="top"/>
      <protection locked="0"/>
    </xf>
    <xf numFmtId="0" fontId="10" fillId="0" borderId="4"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0" fontId="10" fillId="0" borderId="36" xfId="0" applyFont="1" applyFill="1" applyBorder="1" applyAlignment="1" applyProtection="1">
      <alignment horizontal="left" vertical="top"/>
      <protection locked="0"/>
    </xf>
    <xf numFmtId="0" fontId="19" fillId="0" borderId="20" xfId="0" applyFont="1" applyFill="1" applyBorder="1" applyAlignment="1">
      <alignment horizontal="right" vertical="top"/>
    </xf>
    <xf numFmtId="0" fontId="19" fillId="0" borderId="21" xfId="0" applyFont="1" applyFill="1" applyBorder="1" applyAlignment="1">
      <alignment horizontal="right" vertical="top"/>
    </xf>
    <xf numFmtId="0" fontId="19" fillId="0" borderId="4" xfId="0" applyFont="1" applyFill="1" applyBorder="1" applyAlignment="1">
      <alignment horizontal="right" vertical="top"/>
    </xf>
    <xf numFmtId="0" fontId="19" fillId="0" borderId="5" xfId="0" applyFont="1" applyFill="1" applyBorder="1" applyAlignment="1">
      <alignment horizontal="right" vertical="top"/>
    </xf>
    <xf numFmtId="0" fontId="19" fillId="0" borderId="22" xfId="0" applyFont="1" applyFill="1" applyBorder="1" applyAlignment="1">
      <alignment horizontal="right" vertical="top"/>
    </xf>
    <xf numFmtId="0" fontId="19" fillId="0" borderId="23" xfId="0" applyFont="1" applyFill="1" applyBorder="1" applyAlignment="1">
      <alignment horizontal="right" vertical="top"/>
    </xf>
    <xf numFmtId="0" fontId="9" fillId="0" borderId="9" xfId="0" applyFont="1" applyFill="1" applyBorder="1" applyAlignment="1">
      <alignment horizontal="left" vertical="center"/>
    </xf>
    <xf numFmtId="0" fontId="9" fillId="0" borderId="18" xfId="0" applyFont="1" applyFill="1" applyBorder="1" applyAlignment="1">
      <alignment horizontal="left"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9" fillId="0" borderId="42"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2" borderId="40" xfId="0" applyFont="1" applyFill="1" applyBorder="1" applyAlignment="1">
      <alignment horizontal="left" vertical="top" wrapText="1"/>
    </xf>
    <xf numFmtId="0" fontId="9" fillId="2" borderId="41" xfId="0" applyFont="1" applyFill="1" applyBorder="1" applyAlignment="1">
      <alignment horizontal="left" vertical="top" wrapText="1"/>
    </xf>
    <xf numFmtId="0" fontId="9" fillId="0" borderId="13" xfId="0" applyFont="1" applyFill="1" applyBorder="1" applyAlignment="1">
      <alignment horizontal="lef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1" fillId="3" borderId="0" xfId="0" applyFont="1" applyFill="1" applyAlignment="1">
      <alignment horizontal="center" vertical="center"/>
    </xf>
    <xf numFmtId="0" fontId="22" fillId="3" borderId="7"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3" fillId="0" borderId="0" xfId="0" applyFont="1" applyBorder="1" applyAlignment="1">
      <alignment horizontal="center" vertical="center"/>
    </xf>
    <xf numFmtId="0" fontId="24" fillId="4" borderId="0" xfId="0" applyFont="1" applyFill="1" applyAlignment="1">
      <alignment horizontal="center" vertical="center"/>
    </xf>
    <xf numFmtId="0" fontId="8" fillId="0" borderId="0" xfId="0" applyFont="1" applyBorder="1" applyAlignment="1">
      <alignment horizontal="left" vertical="center"/>
    </xf>
    <xf numFmtId="0" fontId="17" fillId="4" borderId="0" xfId="0" applyFont="1" applyFill="1" applyAlignment="1">
      <alignment horizontal="center" vertical="center"/>
    </xf>
    <xf numFmtId="0" fontId="25" fillId="4" borderId="0" xfId="0" applyFont="1" applyFill="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6" borderId="9" xfId="0"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28" fillId="0" borderId="4" xfId="0" applyFont="1" applyFill="1" applyBorder="1" applyAlignment="1">
      <alignment horizontal="center" vertical="center"/>
    </xf>
    <xf numFmtId="0" fontId="28" fillId="0" borderId="29"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35" xfId="0" applyFont="1" applyFill="1" applyBorder="1" applyAlignment="1">
      <alignment horizontal="center" vertical="center"/>
    </xf>
  </cellXfs>
  <cellStyles count="2">
    <cellStyle name="標準" xfId="0" builtinId="0"/>
    <cellStyle name="標準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1:G62"/>
  <sheetViews>
    <sheetView workbookViewId="0">
      <selection activeCell="C12" sqref="C12:F12"/>
    </sheetView>
  </sheetViews>
  <sheetFormatPr defaultRowHeight="13.5"/>
  <cols>
    <col min="1" max="1" width="4.25" customWidth="1"/>
    <col min="2" max="2" width="26.25" customWidth="1"/>
    <col min="3" max="3" width="15.875" customWidth="1"/>
    <col min="4" max="4" width="9" customWidth="1"/>
    <col min="5" max="5" width="15.875" customWidth="1"/>
    <col min="7" max="7" width="4.5" customWidth="1"/>
  </cols>
  <sheetData>
    <row r="1" spans="1:7">
      <c r="A1" s="24"/>
      <c r="B1" s="24"/>
      <c r="C1" s="24"/>
      <c r="D1" s="24"/>
      <c r="E1" s="24"/>
      <c r="F1" s="24"/>
      <c r="G1" s="24"/>
    </row>
    <row r="2" spans="1:7" ht="37.5" customHeight="1">
      <c r="A2" s="128" t="s">
        <v>106</v>
      </c>
      <c r="B2" s="128"/>
      <c r="C2" s="128"/>
      <c r="D2" s="128"/>
      <c r="E2" s="128"/>
      <c r="F2" s="128"/>
      <c r="G2" s="128"/>
    </row>
    <row r="3" spans="1:7" ht="37.5" customHeight="1">
      <c r="A3" s="24"/>
      <c r="B3" s="132" t="s">
        <v>6</v>
      </c>
      <c r="C3" s="132"/>
      <c r="D3" s="132"/>
      <c r="E3" s="132"/>
      <c r="F3" s="132"/>
      <c r="G3" s="24"/>
    </row>
    <row r="4" spans="1:7" ht="12" customHeight="1">
      <c r="A4" s="24"/>
      <c r="B4" s="24"/>
      <c r="C4" s="24"/>
      <c r="D4" s="24"/>
      <c r="E4" s="24"/>
      <c r="F4" s="24"/>
      <c r="G4" s="24"/>
    </row>
    <row r="5" spans="1:7" ht="36" customHeight="1">
      <c r="A5" s="24"/>
      <c r="B5" s="11" t="s">
        <v>0</v>
      </c>
      <c r="C5" s="118"/>
      <c r="D5" s="118"/>
      <c r="E5" s="118"/>
      <c r="F5" s="118"/>
      <c r="G5" s="24"/>
    </row>
    <row r="6" spans="1:7" ht="36" customHeight="1">
      <c r="A6" s="24"/>
      <c r="B6" s="16" t="s">
        <v>1</v>
      </c>
      <c r="C6" s="94"/>
      <c r="D6" s="95" t="s">
        <v>44</v>
      </c>
      <c r="E6" s="96"/>
      <c r="F6" s="97" t="s">
        <v>45</v>
      </c>
      <c r="G6" s="24"/>
    </row>
    <row r="7" spans="1:7" ht="36" customHeight="1">
      <c r="A7" s="24"/>
      <c r="B7" s="17"/>
      <c r="C7" s="119"/>
      <c r="D7" s="119"/>
      <c r="E7" s="119"/>
      <c r="F7" s="119"/>
      <c r="G7" s="24"/>
    </row>
    <row r="8" spans="1:7" ht="36" customHeight="1">
      <c r="A8" s="24"/>
      <c r="B8" s="11" t="s">
        <v>2</v>
      </c>
      <c r="C8" s="118"/>
      <c r="D8" s="118"/>
      <c r="E8" s="118"/>
      <c r="F8" s="118"/>
      <c r="G8" s="24"/>
    </row>
    <row r="9" spans="1:7" ht="36" customHeight="1">
      <c r="A9" s="24"/>
      <c r="B9" s="18" t="s">
        <v>3</v>
      </c>
      <c r="C9" s="94"/>
      <c r="D9" s="95"/>
      <c r="E9" s="96"/>
      <c r="F9" s="97"/>
      <c r="G9" s="24"/>
    </row>
    <row r="10" spans="1:7" ht="36" customHeight="1">
      <c r="A10" s="24"/>
      <c r="B10" s="19" t="s">
        <v>7</v>
      </c>
      <c r="C10" s="119"/>
      <c r="D10" s="119"/>
      <c r="E10" s="119"/>
      <c r="F10" s="119"/>
      <c r="G10" s="24"/>
    </row>
    <row r="11" spans="1:7" ht="36" customHeight="1">
      <c r="A11" s="24"/>
      <c r="B11" s="11" t="s">
        <v>4</v>
      </c>
      <c r="C11" s="133"/>
      <c r="D11" s="121"/>
      <c r="E11" s="121"/>
      <c r="F11" s="122"/>
      <c r="G11" s="24"/>
    </row>
    <row r="12" spans="1:7" ht="36" customHeight="1">
      <c r="A12" s="24"/>
      <c r="B12" s="20" t="s">
        <v>5</v>
      </c>
      <c r="C12" s="120"/>
      <c r="D12" s="121"/>
      <c r="E12" s="121"/>
      <c r="F12" s="122"/>
      <c r="G12" s="24"/>
    </row>
    <row r="13" spans="1:7" ht="36" customHeight="1">
      <c r="A13" s="24"/>
      <c r="B13" s="100"/>
      <c r="C13" s="101"/>
      <c r="D13" s="123"/>
      <c r="E13" s="124"/>
      <c r="F13" s="125"/>
      <c r="G13" s="24"/>
    </row>
    <row r="14" spans="1:7">
      <c r="A14" s="24"/>
      <c r="B14" s="98"/>
      <c r="C14" s="98"/>
      <c r="D14" s="98"/>
      <c r="E14" s="98"/>
      <c r="F14" s="98"/>
      <c r="G14" s="24"/>
    </row>
    <row r="15" spans="1:7" ht="24" customHeight="1">
      <c r="A15" s="24"/>
      <c r="B15" s="129" t="s">
        <v>8</v>
      </c>
      <c r="C15" s="129"/>
      <c r="D15" s="129"/>
      <c r="E15" s="129"/>
      <c r="F15" s="129"/>
      <c r="G15" s="24"/>
    </row>
    <row r="16" spans="1:7" ht="15" customHeight="1" thickBot="1">
      <c r="A16" s="24"/>
      <c r="B16" s="126" t="s">
        <v>56</v>
      </c>
      <c r="C16" s="126"/>
      <c r="D16" s="126"/>
      <c r="E16" s="126"/>
      <c r="F16" s="126"/>
      <c r="G16" s="24"/>
    </row>
    <row r="17" spans="1:7" ht="16.5" customHeight="1" thickTop="1" thickBot="1">
      <c r="A17" s="24"/>
      <c r="B17" s="37" t="s">
        <v>65</v>
      </c>
      <c r="C17" s="130" t="s">
        <v>49</v>
      </c>
      <c r="D17" s="131"/>
      <c r="E17" s="99"/>
      <c r="F17" s="99"/>
      <c r="G17" s="24"/>
    </row>
    <row r="18" spans="1:7" ht="14.25" thickTop="1">
      <c r="A18" s="24"/>
      <c r="B18" s="117" t="s">
        <v>59</v>
      </c>
      <c r="C18" s="117"/>
      <c r="D18" s="117"/>
      <c r="E18" s="117"/>
      <c r="F18" s="117"/>
      <c r="G18" s="24"/>
    </row>
    <row r="19" spans="1:7">
      <c r="A19" s="24"/>
      <c r="B19" s="117" t="s">
        <v>58</v>
      </c>
      <c r="C19" s="117"/>
      <c r="D19" s="117"/>
      <c r="E19" s="117"/>
      <c r="F19" s="117"/>
      <c r="G19" s="24"/>
    </row>
    <row r="20" spans="1:7">
      <c r="A20" s="24"/>
      <c r="B20" s="117" t="s">
        <v>57</v>
      </c>
      <c r="C20" s="117"/>
      <c r="D20" s="117"/>
      <c r="E20" s="117"/>
      <c r="F20" s="117"/>
      <c r="G20" s="24"/>
    </row>
    <row r="21" spans="1:7">
      <c r="A21" s="24"/>
      <c r="B21" s="117" t="s">
        <v>9</v>
      </c>
      <c r="C21" s="117"/>
      <c r="D21" s="117"/>
      <c r="E21" s="117"/>
      <c r="F21" s="117"/>
      <c r="G21" s="24"/>
    </row>
    <row r="22" spans="1:7">
      <c r="A22" s="24"/>
      <c r="B22" s="117" t="s">
        <v>10</v>
      </c>
      <c r="C22" s="117"/>
      <c r="D22" s="117"/>
      <c r="E22" s="117"/>
      <c r="F22" s="117"/>
      <c r="G22" s="24"/>
    </row>
    <row r="23" spans="1:7">
      <c r="A23" s="24"/>
      <c r="B23" s="117" t="s">
        <v>60</v>
      </c>
      <c r="C23" s="117"/>
      <c r="D23" s="117"/>
      <c r="E23" s="117"/>
      <c r="F23" s="117"/>
      <c r="G23" s="24"/>
    </row>
    <row r="24" spans="1:7">
      <c r="A24" s="24"/>
      <c r="B24" s="117" t="s">
        <v>61</v>
      </c>
      <c r="C24" s="117"/>
      <c r="D24" s="117"/>
      <c r="E24" s="117"/>
      <c r="F24" s="117"/>
      <c r="G24" s="24"/>
    </row>
    <row r="25" spans="1:7">
      <c r="A25" s="24"/>
      <c r="B25" s="117" t="s">
        <v>62</v>
      </c>
      <c r="C25" s="117"/>
      <c r="D25" s="117"/>
      <c r="E25" s="117"/>
      <c r="F25" s="117"/>
      <c r="G25" s="24"/>
    </row>
    <row r="26" spans="1:7">
      <c r="A26" s="24"/>
      <c r="B26" s="117" t="s">
        <v>107</v>
      </c>
      <c r="C26" s="117"/>
      <c r="D26" s="117"/>
      <c r="E26" s="117"/>
      <c r="F26" s="117"/>
      <c r="G26" s="24"/>
    </row>
    <row r="27" spans="1:7">
      <c r="A27" s="24"/>
      <c r="B27" s="117" t="s">
        <v>63</v>
      </c>
      <c r="C27" s="117"/>
      <c r="D27" s="117"/>
      <c r="E27" s="117"/>
      <c r="F27" s="117"/>
      <c r="G27" s="24"/>
    </row>
    <row r="28" spans="1:7">
      <c r="A28" s="24"/>
      <c r="B28" s="127"/>
      <c r="C28" s="127"/>
      <c r="D28" s="127"/>
      <c r="E28" s="127"/>
      <c r="F28" s="127"/>
      <c r="G28" s="24"/>
    </row>
    <row r="29" spans="1:7">
      <c r="A29" s="24"/>
      <c r="B29" s="24"/>
      <c r="C29" s="24"/>
      <c r="D29" s="24"/>
      <c r="E29" s="24"/>
      <c r="F29" s="24"/>
      <c r="G29" s="24"/>
    </row>
    <row r="57" spans="3:6">
      <c r="D57" s="34"/>
    </row>
    <row r="58" spans="3:6">
      <c r="C58" s="35" t="s">
        <v>48</v>
      </c>
      <c r="D58" s="35" t="s">
        <v>41</v>
      </c>
      <c r="E58" s="35"/>
      <c r="F58" s="35" t="s">
        <v>45</v>
      </c>
    </row>
    <row r="59" spans="3:6">
      <c r="C59" s="35" t="s">
        <v>49</v>
      </c>
      <c r="D59" s="35" t="s">
        <v>42</v>
      </c>
      <c r="E59" s="35"/>
      <c r="F59" s="35" t="s">
        <v>46</v>
      </c>
    </row>
    <row r="60" spans="3:6">
      <c r="C60" s="35" t="s">
        <v>50</v>
      </c>
      <c r="D60" s="35" t="s">
        <v>43</v>
      </c>
      <c r="E60" s="35"/>
      <c r="F60" s="35" t="s">
        <v>47</v>
      </c>
    </row>
    <row r="61" spans="3:6">
      <c r="C61" s="35"/>
      <c r="D61" s="35" t="s">
        <v>44</v>
      </c>
      <c r="E61" s="35"/>
      <c r="F61" s="35" t="s">
        <v>105</v>
      </c>
    </row>
    <row r="62" spans="3:6">
      <c r="C62" s="35"/>
      <c r="D62" s="35"/>
      <c r="E62" s="35"/>
      <c r="F62" s="35"/>
    </row>
  </sheetData>
  <sheetProtection sheet="1" objects="1" scenarios="1" selectLockedCells="1"/>
  <mergeCells count="23">
    <mergeCell ref="A2:G2"/>
    <mergeCell ref="B15:F15"/>
    <mergeCell ref="C17:D17"/>
    <mergeCell ref="C7:F7"/>
    <mergeCell ref="C5:F5"/>
    <mergeCell ref="B3:F3"/>
    <mergeCell ref="C11:F11"/>
    <mergeCell ref="B28:F28"/>
    <mergeCell ref="B19:F19"/>
    <mergeCell ref="B20:F20"/>
    <mergeCell ref="B21:F21"/>
    <mergeCell ref="B22:F22"/>
    <mergeCell ref="B25:F25"/>
    <mergeCell ref="B26:F26"/>
    <mergeCell ref="B18:F18"/>
    <mergeCell ref="B23:F23"/>
    <mergeCell ref="B24:F24"/>
    <mergeCell ref="B27:F27"/>
    <mergeCell ref="C8:F8"/>
    <mergeCell ref="C10:F10"/>
    <mergeCell ref="C12:F12"/>
    <mergeCell ref="D13:F13"/>
    <mergeCell ref="B16:F16"/>
  </mergeCells>
  <phoneticPr fontId="1"/>
  <dataValidations count="4">
    <dataValidation type="list" allowBlank="1" showInputMessage="1" showErrorMessage="1" sqref="D6 D9">
      <formula1>$D$58:$D$61</formula1>
    </dataValidation>
    <dataValidation type="list" allowBlank="1" showInputMessage="1" showErrorMessage="1" sqref="F9">
      <formula1>$F$58:$F$61</formula1>
    </dataValidation>
    <dataValidation type="list" allowBlank="1" showInputMessage="1" showErrorMessage="1" sqref="C17:D17">
      <formula1>$C$58:$C$60</formula1>
    </dataValidation>
    <dataValidation type="list" allowBlank="1" showInputMessage="1" showErrorMessage="1" sqref="F6">
      <formula1>$F$58:$F$61</formula1>
    </dataValidation>
  </dataValidations>
  <pageMargins left="0.70866141732283472" right="0.70866141732283472" top="0.74803149606299213" bottom="0.74803149606299213" header="0.31496062992125984" footer="0.31496062992125984"/>
  <pageSetup paperSize="9" orientation="portrait" horizontalDpi="4294967293" r:id="rId1"/>
  <legacyDrawing r:id="rId2"/>
</worksheet>
</file>

<file path=xl/worksheets/sheet10.xml><?xml version="1.0" encoding="utf-8"?>
<worksheet xmlns="http://schemas.openxmlformats.org/spreadsheetml/2006/main" xmlns:r="http://schemas.openxmlformats.org/officeDocument/2006/relationships">
  <sheetPr>
    <tabColor rgb="FFFFFF00"/>
  </sheetPr>
  <dimension ref="A1:O4"/>
  <sheetViews>
    <sheetView workbookViewId="0">
      <selection activeCell="G21" sqref="G21"/>
    </sheetView>
  </sheetViews>
  <sheetFormatPr defaultRowHeight="13.5"/>
  <cols>
    <col min="1" max="1" width="20.5" customWidth="1"/>
    <col min="2" max="3" width="11" customWidth="1"/>
    <col min="4" max="13" width="7.25" customWidth="1"/>
    <col min="14" max="15" width="7.5" customWidth="1"/>
  </cols>
  <sheetData>
    <row r="1" spans="1:15">
      <c r="A1" s="231" t="s">
        <v>79</v>
      </c>
      <c r="C1" s="61"/>
      <c r="D1" s="236" t="s">
        <v>83</v>
      </c>
      <c r="E1" s="237"/>
      <c r="F1" s="237"/>
      <c r="G1" s="237"/>
      <c r="H1" s="237"/>
      <c r="I1" s="237"/>
      <c r="J1" s="237"/>
      <c r="K1" s="237"/>
      <c r="L1" s="237"/>
      <c r="M1" s="238"/>
      <c r="N1" s="227" t="s">
        <v>90</v>
      </c>
      <c r="O1" s="228"/>
    </row>
    <row r="2" spans="1:15" ht="20.25" customHeight="1">
      <c r="A2" s="232"/>
      <c r="B2" s="234" t="s">
        <v>80</v>
      </c>
      <c r="C2" s="234" t="s">
        <v>81</v>
      </c>
      <c r="D2" s="239" t="s">
        <v>84</v>
      </c>
      <c r="E2" s="239"/>
      <c r="F2" s="239"/>
      <c r="G2" s="239"/>
      <c r="H2" s="239"/>
      <c r="I2" s="239" t="s">
        <v>89</v>
      </c>
      <c r="J2" s="239"/>
      <c r="K2" s="239"/>
      <c r="L2" s="239"/>
      <c r="M2" s="57"/>
      <c r="N2" s="229"/>
      <c r="O2" s="230"/>
    </row>
    <row r="3" spans="1:15">
      <c r="A3" s="233"/>
      <c r="B3" s="235"/>
      <c r="C3" s="235"/>
      <c r="D3" s="59" t="s">
        <v>85</v>
      </c>
      <c r="E3" s="59" t="s">
        <v>86</v>
      </c>
      <c r="F3" s="59" t="s">
        <v>87</v>
      </c>
      <c r="G3" s="59" t="s">
        <v>88</v>
      </c>
      <c r="H3" s="59" t="s">
        <v>91</v>
      </c>
      <c r="I3" s="59" t="s">
        <v>85</v>
      </c>
      <c r="J3" s="59" t="s">
        <v>86</v>
      </c>
      <c r="K3" s="59" t="s">
        <v>87</v>
      </c>
      <c r="L3" s="59" t="s">
        <v>88</v>
      </c>
      <c r="M3" s="59" t="s">
        <v>91</v>
      </c>
      <c r="N3" s="57" t="s">
        <v>89</v>
      </c>
      <c r="O3" s="59" t="s">
        <v>92</v>
      </c>
    </row>
    <row r="4" spans="1:15">
      <c r="A4" s="60" t="str">
        <f>振込!C6</f>
        <v/>
      </c>
      <c r="B4" s="58">
        <f>振込!D14</f>
        <v>0</v>
      </c>
      <c r="C4" s="58">
        <f>3500*B4</f>
        <v>0</v>
      </c>
      <c r="D4" s="58">
        <f>宿泊!D17</f>
        <v>0</v>
      </c>
      <c r="E4" s="58">
        <f>宿泊!D18</f>
        <v>0</v>
      </c>
      <c r="F4" s="58">
        <f>宿泊!D19</f>
        <v>0</v>
      </c>
      <c r="G4" s="58">
        <f>宿泊!D20</f>
        <v>0</v>
      </c>
      <c r="H4" s="58">
        <f>SUM(D4:G4)</f>
        <v>0</v>
      </c>
      <c r="I4" s="58">
        <f>宿泊!D21</f>
        <v>0</v>
      </c>
      <c r="J4" s="58">
        <f>宿泊!D22</f>
        <v>0</v>
      </c>
      <c r="K4" s="58">
        <f>宿泊!D23</f>
        <v>0</v>
      </c>
      <c r="L4" s="58">
        <f>宿泊!D24</f>
        <v>0</v>
      </c>
      <c r="M4" s="58">
        <f>SUM(I4:L4)</f>
        <v>0</v>
      </c>
      <c r="N4" s="58">
        <f>宿泊!E21</f>
        <v>0</v>
      </c>
      <c r="O4" s="58" t="str">
        <f>宿泊!E25</f>
        <v>人数を数字で入力↑</v>
      </c>
    </row>
  </sheetData>
  <mergeCells count="7">
    <mergeCell ref="N1:O2"/>
    <mergeCell ref="A1:A3"/>
    <mergeCell ref="B2:B3"/>
    <mergeCell ref="C2:C3"/>
    <mergeCell ref="D1:M1"/>
    <mergeCell ref="I2:L2"/>
    <mergeCell ref="D2:H2"/>
  </mergeCells>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F0"/>
  </sheetPr>
  <dimension ref="A1:R64"/>
  <sheetViews>
    <sheetView topLeftCell="C1" workbookViewId="0">
      <selection activeCell="M7" sqref="M7"/>
    </sheetView>
  </sheetViews>
  <sheetFormatPr defaultRowHeight="13.5"/>
  <cols>
    <col min="1" max="1" width="2.375" customWidth="1"/>
    <col min="2" max="2" width="7.125" style="1" customWidth="1"/>
    <col min="3" max="3" width="6.625" style="3" customWidth="1"/>
    <col min="4" max="4" width="22.625" style="1" customWidth="1"/>
    <col min="5" max="5" width="7.375" style="3" customWidth="1"/>
    <col min="6" max="6" width="12.125" style="3" customWidth="1"/>
    <col min="7" max="7" width="5.75" style="3" customWidth="1"/>
    <col min="8" max="8" width="14.25" style="3" customWidth="1"/>
    <col min="9" max="9" width="7.5" style="1" customWidth="1"/>
    <col min="10" max="16" width="4.625" style="3" customWidth="1"/>
    <col min="17" max="17" width="22.625" style="3" customWidth="1"/>
    <col min="18" max="18" width="2.125" customWidth="1"/>
    <col min="19" max="19" width="0.125" customWidth="1"/>
  </cols>
  <sheetData>
    <row r="1" spans="1:18">
      <c r="A1" s="24"/>
      <c r="B1" s="25"/>
      <c r="C1" s="25"/>
      <c r="D1" s="25"/>
      <c r="E1" s="25"/>
      <c r="F1" s="25"/>
      <c r="G1" s="25"/>
      <c r="H1" s="25"/>
      <c r="I1" s="25"/>
      <c r="J1" s="25"/>
      <c r="K1" s="25"/>
      <c r="L1" s="25"/>
      <c r="M1" s="25"/>
      <c r="N1" s="25"/>
      <c r="O1" s="25"/>
      <c r="P1" s="25"/>
      <c r="Q1" s="25"/>
      <c r="R1" s="24"/>
    </row>
    <row r="2" spans="1:18" ht="31.5" customHeight="1">
      <c r="A2" s="24"/>
      <c r="B2" s="128" t="s">
        <v>106</v>
      </c>
      <c r="C2" s="128"/>
      <c r="D2" s="128"/>
      <c r="E2" s="128"/>
      <c r="F2" s="128"/>
      <c r="G2" s="128"/>
      <c r="H2" s="128"/>
      <c r="I2" s="128"/>
      <c r="J2" s="128"/>
      <c r="K2" s="128"/>
      <c r="L2" s="128"/>
      <c r="M2" s="128"/>
      <c r="N2" s="128"/>
      <c r="O2" s="128"/>
      <c r="P2" s="128"/>
      <c r="Q2" s="128"/>
      <c r="R2" s="30"/>
    </row>
    <row r="3" spans="1:18" ht="31.5" customHeight="1">
      <c r="A3" s="24"/>
      <c r="B3" s="139" t="s">
        <v>17</v>
      </c>
      <c r="C3" s="139"/>
      <c r="D3" s="139"/>
      <c r="E3" s="139"/>
      <c r="F3" s="139"/>
      <c r="G3" s="139"/>
      <c r="H3" s="139"/>
      <c r="I3" s="139"/>
      <c r="J3" s="139"/>
      <c r="K3" s="139"/>
      <c r="L3" s="139"/>
      <c r="M3" s="139"/>
      <c r="N3" s="139"/>
      <c r="O3" s="139"/>
      <c r="P3" s="139"/>
      <c r="Q3" s="139"/>
      <c r="R3" s="33"/>
    </row>
    <row r="4" spans="1:18" ht="31.5" customHeight="1">
      <c r="A4" s="24"/>
      <c r="B4" s="140" t="str">
        <f>チーム!C5&amp;""</f>
        <v/>
      </c>
      <c r="C4" s="141"/>
      <c r="D4" s="141"/>
      <c r="E4" s="141" t="str">
        <f>チーム!C8&amp;""</f>
        <v/>
      </c>
      <c r="F4" s="141"/>
      <c r="G4" s="141"/>
      <c r="H4" s="141"/>
      <c r="I4" s="142"/>
      <c r="J4" s="136" t="str">
        <f>チーム!C11&amp;""</f>
        <v/>
      </c>
      <c r="K4" s="137"/>
      <c r="L4" s="137"/>
      <c r="M4" s="137"/>
      <c r="N4" s="137"/>
      <c r="O4" s="138"/>
      <c r="P4" s="135" t="str">
        <f>チーム!C12&amp;""</f>
        <v/>
      </c>
      <c r="Q4" s="135"/>
      <c r="R4" s="31"/>
    </row>
    <row r="5" spans="1:18" ht="25.5" customHeight="1">
      <c r="A5" s="24"/>
      <c r="B5" s="12" t="s">
        <v>11</v>
      </c>
      <c r="C5" s="12" t="s">
        <v>12</v>
      </c>
      <c r="D5" s="12" t="s">
        <v>13</v>
      </c>
      <c r="E5" s="74" t="s">
        <v>74</v>
      </c>
      <c r="F5" s="134" t="s">
        <v>15</v>
      </c>
      <c r="G5" s="134"/>
      <c r="H5" s="134"/>
      <c r="I5" s="134"/>
      <c r="J5" s="12" t="s">
        <v>40</v>
      </c>
      <c r="K5" s="134" t="s">
        <v>16</v>
      </c>
      <c r="L5" s="134"/>
      <c r="M5" s="134"/>
      <c r="N5" s="134"/>
      <c r="O5" s="134"/>
      <c r="P5" s="134"/>
      <c r="Q5" s="12" t="s">
        <v>33</v>
      </c>
      <c r="R5" s="27"/>
    </row>
    <row r="6" spans="1:18" ht="25.5" customHeight="1">
      <c r="A6" s="24"/>
      <c r="B6" s="79" t="s">
        <v>93</v>
      </c>
      <c r="C6" s="79">
        <v>110</v>
      </c>
      <c r="D6" s="79" t="s">
        <v>66</v>
      </c>
      <c r="E6" s="80" t="s">
        <v>76</v>
      </c>
      <c r="F6" s="80" t="s">
        <v>67</v>
      </c>
      <c r="G6" s="81" t="s">
        <v>51</v>
      </c>
      <c r="H6" s="82" t="s">
        <v>71</v>
      </c>
      <c r="I6" s="83" t="s">
        <v>14</v>
      </c>
      <c r="J6" s="80">
        <v>2</v>
      </c>
      <c r="K6" s="80">
        <v>15</v>
      </c>
      <c r="L6" s="81" t="s">
        <v>34</v>
      </c>
      <c r="M6" s="84">
        <v>6</v>
      </c>
      <c r="N6" s="81" t="s">
        <v>35</v>
      </c>
      <c r="O6" s="81">
        <v>8</v>
      </c>
      <c r="P6" s="82" t="s">
        <v>36</v>
      </c>
      <c r="Q6" s="79" t="s">
        <v>68</v>
      </c>
      <c r="R6" s="32"/>
    </row>
    <row r="7" spans="1:18" ht="25.5" customHeight="1">
      <c r="A7" s="24"/>
      <c r="B7" s="46" t="s">
        <v>18</v>
      </c>
      <c r="C7" s="42"/>
      <c r="D7" s="75"/>
      <c r="E7" s="76"/>
      <c r="F7" s="76"/>
      <c r="G7" s="77"/>
      <c r="H7" s="78"/>
      <c r="I7" s="12" t="s">
        <v>14</v>
      </c>
      <c r="J7" s="44"/>
      <c r="K7" s="44"/>
      <c r="L7" s="14" t="s">
        <v>34</v>
      </c>
      <c r="M7" s="45"/>
      <c r="N7" s="14" t="s">
        <v>35</v>
      </c>
      <c r="O7" s="43"/>
      <c r="P7" s="15" t="s">
        <v>36</v>
      </c>
      <c r="Q7" s="75"/>
      <c r="R7" s="32"/>
    </row>
    <row r="8" spans="1:18" ht="25.5" customHeight="1">
      <c r="A8" s="24"/>
      <c r="B8" s="46" t="s">
        <v>18</v>
      </c>
      <c r="C8" s="42"/>
      <c r="D8" s="75"/>
      <c r="E8" s="76"/>
      <c r="F8" s="76"/>
      <c r="G8" s="77"/>
      <c r="H8" s="78"/>
      <c r="I8" s="12" t="s">
        <v>14</v>
      </c>
      <c r="J8" s="44"/>
      <c r="K8" s="44"/>
      <c r="L8" s="14" t="s">
        <v>34</v>
      </c>
      <c r="M8" s="45"/>
      <c r="N8" s="14" t="s">
        <v>35</v>
      </c>
      <c r="O8" s="43"/>
      <c r="P8" s="15" t="s">
        <v>36</v>
      </c>
      <c r="Q8" s="75"/>
      <c r="R8" s="32"/>
    </row>
    <row r="9" spans="1:18" ht="25.5" customHeight="1">
      <c r="A9" s="24"/>
      <c r="B9" s="46" t="s">
        <v>18</v>
      </c>
      <c r="C9" s="42"/>
      <c r="D9" s="75"/>
      <c r="E9" s="76"/>
      <c r="F9" s="76"/>
      <c r="G9" s="77"/>
      <c r="H9" s="78"/>
      <c r="I9" s="41" t="s">
        <v>14</v>
      </c>
      <c r="J9" s="44"/>
      <c r="K9" s="44"/>
      <c r="L9" s="14" t="s">
        <v>34</v>
      </c>
      <c r="M9" s="45"/>
      <c r="N9" s="14" t="s">
        <v>35</v>
      </c>
      <c r="O9" s="43"/>
      <c r="P9" s="15" t="s">
        <v>36</v>
      </c>
      <c r="Q9" s="75"/>
      <c r="R9" s="32"/>
    </row>
    <row r="10" spans="1:18" ht="25.5" customHeight="1">
      <c r="A10" s="24"/>
      <c r="B10" s="46" t="s">
        <v>18</v>
      </c>
      <c r="C10" s="42"/>
      <c r="D10" s="75"/>
      <c r="E10" s="76"/>
      <c r="F10" s="76"/>
      <c r="G10" s="77"/>
      <c r="H10" s="78"/>
      <c r="I10" s="41" t="s">
        <v>14</v>
      </c>
      <c r="J10" s="44"/>
      <c r="K10" s="44"/>
      <c r="L10" s="14" t="s">
        <v>34</v>
      </c>
      <c r="M10" s="45"/>
      <c r="N10" s="14" t="s">
        <v>35</v>
      </c>
      <c r="O10" s="43"/>
      <c r="P10" s="15" t="s">
        <v>36</v>
      </c>
      <c r="Q10" s="75"/>
      <c r="R10" s="32"/>
    </row>
    <row r="11" spans="1:18" ht="25.5" customHeight="1">
      <c r="A11" s="24"/>
      <c r="B11" s="46" t="s">
        <v>18</v>
      </c>
      <c r="C11" s="42"/>
      <c r="D11" s="75"/>
      <c r="E11" s="76"/>
      <c r="F11" s="76"/>
      <c r="G11" s="77"/>
      <c r="H11" s="78"/>
      <c r="I11" s="41" t="s">
        <v>14</v>
      </c>
      <c r="J11" s="44"/>
      <c r="K11" s="44"/>
      <c r="L11" s="14" t="s">
        <v>34</v>
      </c>
      <c r="M11" s="45"/>
      <c r="N11" s="14" t="s">
        <v>35</v>
      </c>
      <c r="O11" s="43"/>
      <c r="P11" s="15" t="s">
        <v>36</v>
      </c>
      <c r="Q11" s="75"/>
      <c r="R11" s="32"/>
    </row>
    <row r="12" spans="1:18" ht="25.5" customHeight="1">
      <c r="A12" s="24"/>
      <c r="B12" s="46" t="s">
        <v>18</v>
      </c>
      <c r="C12" s="42"/>
      <c r="D12" s="75"/>
      <c r="E12" s="76"/>
      <c r="F12" s="76"/>
      <c r="G12" s="77"/>
      <c r="H12" s="78"/>
      <c r="I12" s="41" t="s">
        <v>14</v>
      </c>
      <c r="J12" s="44"/>
      <c r="K12" s="44"/>
      <c r="L12" s="14" t="s">
        <v>34</v>
      </c>
      <c r="M12" s="45"/>
      <c r="N12" s="14" t="s">
        <v>35</v>
      </c>
      <c r="O12" s="43"/>
      <c r="P12" s="15" t="s">
        <v>36</v>
      </c>
      <c r="Q12" s="75"/>
      <c r="R12" s="32"/>
    </row>
    <row r="13" spans="1:18" ht="25.5" customHeight="1">
      <c r="A13" s="24"/>
      <c r="B13" s="46" t="s">
        <v>18</v>
      </c>
      <c r="C13" s="42"/>
      <c r="D13" s="75"/>
      <c r="E13" s="76"/>
      <c r="F13" s="76"/>
      <c r="G13" s="77"/>
      <c r="H13" s="78"/>
      <c r="I13" s="41" t="s">
        <v>14</v>
      </c>
      <c r="J13" s="44"/>
      <c r="K13" s="44"/>
      <c r="L13" s="14" t="s">
        <v>34</v>
      </c>
      <c r="M13" s="45"/>
      <c r="N13" s="14" t="s">
        <v>35</v>
      </c>
      <c r="O13" s="43"/>
      <c r="P13" s="15" t="s">
        <v>36</v>
      </c>
      <c r="Q13" s="75"/>
      <c r="R13" s="32"/>
    </row>
    <row r="14" spans="1:18" ht="25.5" customHeight="1">
      <c r="A14" s="24"/>
      <c r="B14" s="46" t="s">
        <v>18</v>
      </c>
      <c r="C14" s="42"/>
      <c r="D14" s="75"/>
      <c r="E14" s="76"/>
      <c r="F14" s="76"/>
      <c r="G14" s="77"/>
      <c r="H14" s="78"/>
      <c r="I14" s="41" t="s">
        <v>14</v>
      </c>
      <c r="J14" s="44"/>
      <c r="K14" s="44"/>
      <c r="L14" s="14" t="s">
        <v>34</v>
      </c>
      <c r="M14" s="45"/>
      <c r="N14" s="14" t="s">
        <v>35</v>
      </c>
      <c r="O14" s="43"/>
      <c r="P14" s="15" t="s">
        <v>36</v>
      </c>
      <c r="Q14" s="75"/>
      <c r="R14" s="32"/>
    </row>
    <row r="15" spans="1:18" ht="25.5" customHeight="1">
      <c r="A15" s="24"/>
      <c r="B15" s="46" t="s">
        <v>18</v>
      </c>
      <c r="C15" s="42"/>
      <c r="D15" s="75"/>
      <c r="E15" s="76"/>
      <c r="F15" s="76"/>
      <c r="G15" s="77"/>
      <c r="H15" s="78"/>
      <c r="I15" s="12" t="s">
        <v>14</v>
      </c>
      <c r="J15" s="44"/>
      <c r="K15" s="44"/>
      <c r="L15" s="14" t="s">
        <v>34</v>
      </c>
      <c r="M15" s="45"/>
      <c r="N15" s="14" t="s">
        <v>35</v>
      </c>
      <c r="O15" s="43"/>
      <c r="P15" s="15" t="s">
        <v>36</v>
      </c>
      <c r="Q15" s="75"/>
      <c r="R15" s="32"/>
    </row>
    <row r="16" spans="1:18" ht="25.5" customHeight="1">
      <c r="A16" s="24"/>
      <c r="B16" s="46" t="s">
        <v>18</v>
      </c>
      <c r="C16" s="42"/>
      <c r="D16" s="75"/>
      <c r="E16" s="76"/>
      <c r="F16" s="76"/>
      <c r="G16" s="77"/>
      <c r="H16" s="78"/>
      <c r="I16" s="12" t="s">
        <v>14</v>
      </c>
      <c r="J16" s="44"/>
      <c r="K16" s="44"/>
      <c r="L16" s="14" t="s">
        <v>34</v>
      </c>
      <c r="M16" s="45"/>
      <c r="N16" s="14" t="s">
        <v>35</v>
      </c>
      <c r="O16" s="43"/>
      <c r="P16" s="15" t="s">
        <v>36</v>
      </c>
      <c r="Q16" s="75"/>
      <c r="R16" s="32"/>
    </row>
    <row r="17" spans="1:18" ht="25.5" customHeight="1">
      <c r="A17" s="24"/>
      <c r="B17" s="46" t="s">
        <v>18</v>
      </c>
      <c r="C17" s="42"/>
      <c r="D17" s="75"/>
      <c r="E17" s="76"/>
      <c r="F17" s="76"/>
      <c r="G17" s="77"/>
      <c r="H17" s="78"/>
      <c r="I17" s="12" t="s">
        <v>14</v>
      </c>
      <c r="J17" s="44"/>
      <c r="K17" s="44"/>
      <c r="L17" s="14" t="s">
        <v>34</v>
      </c>
      <c r="M17" s="45"/>
      <c r="N17" s="14" t="s">
        <v>35</v>
      </c>
      <c r="O17" s="43"/>
      <c r="P17" s="15" t="s">
        <v>36</v>
      </c>
      <c r="Q17" s="75"/>
      <c r="R17" s="32"/>
    </row>
    <row r="18" spans="1:18" ht="25.5" customHeight="1">
      <c r="A18" s="24"/>
      <c r="B18" s="46" t="s">
        <v>18</v>
      </c>
      <c r="C18" s="42"/>
      <c r="D18" s="75"/>
      <c r="E18" s="76"/>
      <c r="F18" s="76"/>
      <c r="G18" s="77"/>
      <c r="H18" s="78"/>
      <c r="I18" s="12" t="s">
        <v>14</v>
      </c>
      <c r="J18" s="44"/>
      <c r="K18" s="44"/>
      <c r="L18" s="14" t="s">
        <v>34</v>
      </c>
      <c r="M18" s="45"/>
      <c r="N18" s="14" t="s">
        <v>35</v>
      </c>
      <c r="O18" s="43"/>
      <c r="P18" s="15" t="s">
        <v>36</v>
      </c>
      <c r="Q18" s="75"/>
      <c r="R18" s="32"/>
    </row>
    <row r="19" spans="1:18" ht="25.5" customHeight="1">
      <c r="A19" s="24"/>
      <c r="B19" s="46" t="s">
        <v>18</v>
      </c>
      <c r="C19" s="42"/>
      <c r="D19" s="75"/>
      <c r="E19" s="76"/>
      <c r="F19" s="76"/>
      <c r="G19" s="77"/>
      <c r="H19" s="78"/>
      <c r="I19" s="12" t="s">
        <v>14</v>
      </c>
      <c r="J19" s="44"/>
      <c r="K19" s="44"/>
      <c r="L19" s="14" t="s">
        <v>34</v>
      </c>
      <c r="M19" s="45"/>
      <c r="N19" s="14" t="s">
        <v>35</v>
      </c>
      <c r="O19" s="43"/>
      <c r="P19" s="15" t="s">
        <v>36</v>
      </c>
      <c r="Q19" s="75"/>
      <c r="R19" s="32"/>
    </row>
    <row r="20" spans="1:18" ht="25.5" customHeight="1">
      <c r="A20" s="24"/>
      <c r="B20" s="46" t="s">
        <v>18</v>
      </c>
      <c r="C20" s="42"/>
      <c r="D20" s="75"/>
      <c r="E20" s="76"/>
      <c r="F20" s="76"/>
      <c r="G20" s="77"/>
      <c r="H20" s="78"/>
      <c r="I20" s="12" t="s">
        <v>14</v>
      </c>
      <c r="J20" s="44"/>
      <c r="K20" s="44"/>
      <c r="L20" s="14" t="s">
        <v>34</v>
      </c>
      <c r="M20" s="45"/>
      <c r="N20" s="14" t="s">
        <v>35</v>
      </c>
      <c r="O20" s="43"/>
      <c r="P20" s="15" t="s">
        <v>36</v>
      </c>
      <c r="Q20" s="75"/>
      <c r="R20" s="32"/>
    </row>
    <row r="21" spans="1:18" ht="25.5" customHeight="1">
      <c r="A21" s="24"/>
      <c r="B21" s="46" t="s">
        <v>18</v>
      </c>
      <c r="C21" s="42"/>
      <c r="D21" s="75"/>
      <c r="E21" s="76"/>
      <c r="F21" s="76"/>
      <c r="G21" s="77"/>
      <c r="H21" s="78"/>
      <c r="I21" s="12" t="s">
        <v>14</v>
      </c>
      <c r="J21" s="44"/>
      <c r="K21" s="44"/>
      <c r="L21" s="14" t="s">
        <v>34</v>
      </c>
      <c r="M21" s="45"/>
      <c r="N21" s="14" t="s">
        <v>35</v>
      </c>
      <c r="O21" s="43"/>
      <c r="P21" s="15" t="s">
        <v>36</v>
      </c>
      <c r="Q21" s="75"/>
      <c r="R21" s="32"/>
    </row>
    <row r="22" spans="1:18" ht="25.5" customHeight="1">
      <c r="A22" s="24"/>
      <c r="B22" s="46" t="s">
        <v>18</v>
      </c>
      <c r="C22" s="42"/>
      <c r="D22" s="75"/>
      <c r="E22" s="76"/>
      <c r="F22" s="76"/>
      <c r="G22" s="77"/>
      <c r="H22" s="78"/>
      <c r="I22" s="12" t="s">
        <v>14</v>
      </c>
      <c r="J22" s="44"/>
      <c r="K22" s="44"/>
      <c r="L22" s="14" t="s">
        <v>34</v>
      </c>
      <c r="M22" s="45"/>
      <c r="N22" s="14" t="s">
        <v>35</v>
      </c>
      <c r="O22" s="43"/>
      <c r="P22" s="15" t="s">
        <v>36</v>
      </c>
      <c r="Q22" s="75"/>
      <c r="R22" s="32"/>
    </row>
    <row r="23" spans="1:18" ht="25.5" customHeight="1">
      <c r="A23" s="24"/>
      <c r="B23" s="46" t="s">
        <v>18</v>
      </c>
      <c r="C23" s="42"/>
      <c r="D23" s="75"/>
      <c r="E23" s="76"/>
      <c r="F23" s="76"/>
      <c r="G23" s="77"/>
      <c r="H23" s="78"/>
      <c r="I23" s="12" t="s">
        <v>14</v>
      </c>
      <c r="J23" s="44"/>
      <c r="K23" s="44"/>
      <c r="L23" s="14" t="s">
        <v>34</v>
      </c>
      <c r="M23" s="45"/>
      <c r="N23" s="14" t="s">
        <v>35</v>
      </c>
      <c r="O23" s="43"/>
      <c r="P23" s="15" t="s">
        <v>36</v>
      </c>
      <c r="Q23" s="75"/>
      <c r="R23" s="32"/>
    </row>
    <row r="24" spans="1:18" ht="25.5" customHeight="1">
      <c r="A24" s="24"/>
      <c r="B24" s="46" t="s">
        <v>18</v>
      </c>
      <c r="C24" s="42"/>
      <c r="D24" s="75"/>
      <c r="E24" s="76"/>
      <c r="F24" s="76"/>
      <c r="G24" s="77"/>
      <c r="H24" s="78"/>
      <c r="I24" s="12" t="s">
        <v>14</v>
      </c>
      <c r="J24" s="44"/>
      <c r="K24" s="44"/>
      <c r="L24" s="14" t="s">
        <v>34</v>
      </c>
      <c r="M24" s="45"/>
      <c r="N24" s="14" t="s">
        <v>35</v>
      </c>
      <c r="O24" s="43"/>
      <c r="P24" s="15" t="s">
        <v>36</v>
      </c>
      <c r="Q24" s="75"/>
      <c r="R24" s="32"/>
    </row>
    <row r="25" spans="1:18" ht="25.5" customHeight="1">
      <c r="A25" s="24"/>
      <c r="B25" s="46" t="s">
        <v>18</v>
      </c>
      <c r="C25" s="42"/>
      <c r="D25" s="75"/>
      <c r="E25" s="76"/>
      <c r="F25" s="76"/>
      <c r="G25" s="77"/>
      <c r="H25" s="78"/>
      <c r="I25" s="12" t="s">
        <v>14</v>
      </c>
      <c r="J25" s="44"/>
      <c r="K25" s="44"/>
      <c r="L25" s="14" t="s">
        <v>34</v>
      </c>
      <c r="M25" s="45"/>
      <c r="N25" s="14" t="s">
        <v>35</v>
      </c>
      <c r="O25" s="43"/>
      <c r="P25" s="15" t="s">
        <v>36</v>
      </c>
      <c r="Q25" s="75"/>
      <c r="R25" s="32"/>
    </row>
    <row r="26" spans="1:18" ht="25.5" customHeight="1">
      <c r="A26" s="24"/>
      <c r="B26" s="46" t="s">
        <v>18</v>
      </c>
      <c r="C26" s="42"/>
      <c r="D26" s="75"/>
      <c r="E26" s="76"/>
      <c r="F26" s="76"/>
      <c r="G26" s="77"/>
      <c r="H26" s="78"/>
      <c r="I26" s="12" t="s">
        <v>14</v>
      </c>
      <c r="J26" s="44"/>
      <c r="K26" s="44"/>
      <c r="L26" s="14" t="s">
        <v>34</v>
      </c>
      <c r="M26" s="45"/>
      <c r="N26" s="14" t="s">
        <v>35</v>
      </c>
      <c r="O26" s="43"/>
      <c r="P26" s="15" t="s">
        <v>36</v>
      </c>
      <c r="Q26" s="75"/>
      <c r="R26" s="32"/>
    </row>
    <row r="27" spans="1:18">
      <c r="A27" s="24"/>
      <c r="B27" s="25"/>
      <c r="C27" s="25"/>
      <c r="D27" s="25"/>
      <c r="E27" s="25"/>
      <c r="F27" s="25"/>
      <c r="G27" s="25"/>
      <c r="H27" s="25"/>
      <c r="I27" s="25"/>
      <c r="J27" s="25"/>
      <c r="K27" s="25"/>
      <c r="L27" s="25"/>
      <c r="M27" s="25"/>
      <c r="N27" s="25"/>
      <c r="O27" s="25"/>
      <c r="P27" s="25"/>
      <c r="Q27" s="25"/>
      <c r="R27" s="24"/>
    </row>
    <row r="29" spans="1:18">
      <c r="D29" s="36">
        <f>COUNTA(D7:D26)</f>
        <v>0</v>
      </c>
    </row>
    <row r="34" spans="3:15">
      <c r="C34" s="36">
        <v>38</v>
      </c>
      <c r="D34" s="36"/>
      <c r="E34" s="36"/>
      <c r="F34" s="36"/>
      <c r="G34" s="36" t="s">
        <v>51</v>
      </c>
      <c r="H34" s="36"/>
      <c r="I34" s="36"/>
      <c r="J34" s="36">
        <v>1</v>
      </c>
      <c r="K34" s="36">
        <v>12</v>
      </c>
      <c r="L34" s="36"/>
      <c r="M34" s="36">
        <v>1</v>
      </c>
      <c r="N34" s="36"/>
      <c r="O34" s="36">
        <v>1</v>
      </c>
    </row>
    <row r="35" spans="3:15">
      <c r="C35" s="36">
        <v>42</v>
      </c>
      <c r="D35" s="36"/>
      <c r="E35" s="36"/>
      <c r="F35" s="36"/>
      <c r="G35" s="36" t="s">
        <v>52</v>
      </c>
      <c r="H35" s="36"/>
      <c r="I35" s="36"/>
      <c r="J35" s="36">
        <v>2</v>
      </c>
      <c r="K35" s="36">
        <v>13</v>
      </c>
      <c r="L35" s="36"/>
      <c r="M35" s="36">
        <v>2</v>
      </c>
      <c r="N35" s="36"/>
      <c r="O35" s="36">
        <v>2</v>
      </c>
    </row>
    <row r="36" spans="3:15">
      <c r="C36" s="36">
        <v>47</v>
      </c>
      <c r="D36" s="36"/>
      <c r="E36" s="36"/>
      <c r="F36" s="36"/>
      <c r="G36" s="36" t="s">
        <v>53</v>
      </c>
      <c r="H36" s="36"/>
      <c r="I36" s="36"/>
      <c r="J36" s="36">
        <v>3</v>
      </c>
      <c r="K36" s="36">
        <v>14</v>
      </c>
      <c r="L36" s="36"/>
      <c r="M36" s="36">
        <v>3</v>
      </c>
      <c r="N36" s="36"/>
      <c r="O36" s="36">
        <v>3</v>
      </c>
    </row>
    <row r="37" spans="3:15">
      <c r="C37" s="36">
        <v>53</v>
      </c>
      <c r="D37" s="36"/>
      <c r="E37" s="36"/>
      <c r="F37" s="36"/>
      <c r="G37" s="36" t="s">
        <v>54</v>
      </c>
      <c r="H37" s="36"/>
      <c r="I37" s="36"/>
      <c r="J37" s="36"/>
      <c r="K37" s="36">
        <v>15</v>
      </c>
      <c r="L37" s="36"/>
      <c r="M37" s="36">
        <v>4</v>
      </c>
      <c r="N37" s="36"/>
      <c r="O37" s="36">
        <v>4</v>
      </c>
    </row>
    <row r="38" spans="3:15">
      <c r="C38" s="36">
        <v>59</v>
      </c>
      <c r="D38" s="36"/>
      <c r="E38" s="36"/>
      <c r="F38" s="36"/>
      <c r="G38" s="36" t="s">
        <v>55</v>
      </c>
      <c r="H38" s="36"/>
      <c r="I38" s="36"/>
      <c r="J38" s="36"/>
      <c r="K38" s="36">
        <v>16</v>
      </c>
      <c r="L38" s="36"/>
      <c r="M38" s="36">
        <v>5</v>
      </c>
      <c r="N38" s="36"/>
      <c r="O38" s="36">
        <v>5</v>
      </c>
    </row>
    <row r="39" spans="3:15">
      <c r="C39" s="36">
        <v>66</v>
      </c>
      <c r="D39" s="36"/>
      <c r="E39" s="36"/>
      <c r="F39" s="36"/>
      <c r="G39" s="36" t="s">
        <v>103</v>
      </c>
      <c r="H39" s="36"/>
      <c r="I39" s="36"/>
      <c r="J39" s="36"/>
      <c r="K39" s="36">
        <v>17</v>
      </c>
      <c r="L39" s="36"/>
      <c r="M39" s="36">
        <v>6</v>
      </c>
      <c r="N39" s="36"/>
      <c r="O39" s="36">
        <v>6</v>
      </c>
    </row>
    <row r="40" spans="3:15">
      <c r="C40" s="36">
        <v>73</v>
      </c>
      <c r="D40" s="36"/>
      <c r="E40" s="36"/>
      <c r="F40" s="36"/>
      <c r="G40" s="36"/>
      <c r="H40" s="36"/>
      <c r="I40" s="36"/>
      <c r="J40" s="36"/>
      <c r="K40" s="36">
        <v>18</v>
      </c>
      <c r="L40" s="36"/>
      <c r="M40" s="36">
        <v>7</v>
      </c>
      <c r="N40" s="36"/>
      <c r="O40" s="36">
        <v>7</v>
      </c>
    </row>
    <row r="41" spans="3:15">
      <c r="C41" s="36">
        <v>85</v>
      </c>
      <c r="D41" s="36"/>
      <c r="E41" s="36"/>
      <c r="F41" s="36"/>
      <c r="G41" s="36"/>
      <c r="H41" s="36"/>
      <c r="I41" s="36"/>
      <c r="J41" s="36"/>
      <c r="K41" s="36"/>
      <c r="L41" s="36"/>
      <c r="M41" s="36">
        <v>8</v>
      </c>
      <c r="N41" s="36"/>
      <c r="O41" s="36">
        <v>8</v>
      </c>
    </row>
    <row r="42" spans="3:15">
      <c r="C42" s="36">
        <v>110</v>
      </c>
      <c r="D42" s="36"/>
      <c r="E42" s="36"/>
      <c r="F42" s="36"/>
      <c r="G42" s="36"/>
      <c r="H42" s="36"/>
      <c r="I42" s="36"/>
      <c r="J42" s="36"/>
      <c r="K42" s="36"/>
      <c r="L42" s="36"/>
      <c r="M42" s="36">
        <v>9</v>
      </c>
      <c r="N42" s="36"/>
      <c r="O42" s="36">
        <v>9</v>
      </c>
    </row>
    <row r="43" spans="3:15">
      <c r="C43" s="36"/>
      <c r="D43" s="36"/>
      <c r="E43" s="36"/>
      <c r="F43" s="36"/>
      <c r="G43" s="36"/>
      <c r="H43" s="36"/>
      <c r="I43" s="36"/>
      <c r="J43" s="36"/>
      <c r="K43" s="36"/>
      <c r="L43" s="36"/>
      <c r="M43" s="36">
        <v>10</v>
      </c>
      <c r="N43" s="36"/>
      <c r="O43" s="36">
        <v>10</v>
      </c>
    </row>
    <row r="44" spans="3:15">
      <c r="C44" s="36"/>
      <c r="D44" s="36"/>
      <c r="E44" s="36"/>
      <c r="F44" s="36"/>
      <c r="G44" s="36"/>
      <c r="H44" s="36"/>
      <c r="I44" s="36"/>
      <c r="J44" s="36"/>
      <c r="K44" s="36"/>
      <c r="L44" s="36"/>
      <c r="M44" s="36">
        <v>11</v>
      </c>
      <c r="N44" s="36"/>
      <c r="O44" s="36">
        <v>11</v>
      </c>
    </row>
    <row r="45" spans="3:15">
      <c r="C45" s="36"/>
      <c r="D45" s="36"/>
      <c r="E45" s="36"/>
      <c r="F45" s="36"/>
      <c r="G45" s="36"/>
      <c r="H45" s="36"/>
      <c r="I45" s="36"/>
      <c r="J45" s="36"/>
      <c r="K45" s="36"/>
      <c r="L45" s="36"/>
      <c r="M45" s="36">
        <v>12</v>
      </c>
      <c r="N45" s="36"/>
      <c r="O45" s="36">
        <v>12</v>
      </c>
    </row>
    <row r="46" spans="3:15">
      <c r="C46" s="36"/>
      <c r="D46" s="36"/>
      <c r="E46" s="36"/>
      <c r="F46" s="36"/>
      <c r="G46" s="36"/>
      <c r="H46" s="36"/>
      <c r="I46" s="36"/>
      <c r="J46" s="36"/>
      <c r="K46" s="36"/>
      <c r="L46" s="36"/>
      <c r="M46" s="36"/>
      <c r="N46" s="36"/>
      <c r="O46" s="36">
        <v>13</v>
      </c>
    </row>
    <row r="47" spans="3:15">
      <c r="C47" s="36"/>
      <c r="D47" s="36"/>
      <c r="E47" s="36"/>
      <c r="F47" s="36"/>
      <c r="G47" s="36"/>
      <c r="H47" s="36"/>
      <c r="I47" s="36"/>
      <c r="J47" s="36"/>
      <c r="K47" s="36"/>
      <c r="L47" s="36"/>
      <c r="M47" s="36"/>
      <c r="N47" s="36"/>
      <c r="O47" s="36">
        <v>14</v>
      </c>
    </row>
    <row r="48" spans="3:15">
      <c r="C48" s="36"/>
      <c r="D48" s="36"/>
      <c r="E48" s="36"/>
      <c r="F48" s="36"/>
      <c r="G48" s="36"/>
      <c r="H48" s="36"/>
      <c r="I48" s="36"/>
      <c r="J48" s="36"/>
      <c r="K48" s="36"/>
      <c r="L48" s="36"/>
      <c r="M48" s="36"/>
      <c r="N48" s="36"/>
      <c r="O48" s="36">
        <v>15</v>
      </c>
    </row>
    <row r="49" spans="3:15">
      <c r="C49" s="36"/>
      <c r="D49" s="36"/>
      <c r="E49" s="36"/>
      <c r="F49" s="36"/>
      <c r="G49" s="36"/>
      <c r="H49" s="36"/>
      <c r="I49" s="36"/>
      <c r="J49" s="36"/>
      <c r="K49" s="36"/>
      <c r="L49" s="36"/>
      <c r="M49" s="36"/>
      <c r="N49" s="36"/>
      <c r="O49" s="36">
        <v>16</v>
      </c>
    </row>
    <row r="50" spans="3:15">
      <c r="C50" s="36"/>
      <c r="D50" s="36"/>
      <c r="E50" s="36"/>
      <c r="F50" s="36"/>
      <c r="G50" s="36"/>
      <c r="H50" s="36"/>
      <c r="I50" s="36"/>
      <c r="J50" s="36"/>
      <c r="K50" s="36"/>
      <c r="L50" s="36"/>
      <c r="M50" s="36"/>
      <c r="N50" s="36"/>
      <c r="O50" s="36">
        <v>17</v>
      </c>
    </row>
    <row r="51" spans="3:15">
      <c r="C51" s="36"/>
      <c r="D51" s="36"/>
      <c r="E51" s="36"/>
      <c r="F51" s="36"/>
      <c r="G51" s="36"/>
      <c r="H51" s="36"/>
      <c r="I51" s="36"/>
      <c r="J51" s="36"/>
      <c r="K51" s="36"/>
      <c r="L51" s="36"/>
      <c r="M51" s="36"/>
      <c r="N51" s="36"/>
      <c r="O51" s="36">
        <v>18</v>
      </c>
    </row>
    <row r="52" spans="3:15">
      <c r="C52" s="36"/>
      <c r="D52" s="36"/>
      <c r="E52" s="36"/>
      <c r="F52" s="36"/>
      <c r="G52" s="36"/>
      <c r="H52" s="36"/>
      <c r="I52" s="36"/>
      <c r="J52" s="36"/>
      <c r="K52" s="36"/>
      <c r="L52" s="36"/>
      <c r="M52" s="36"/>
      <c r="N52" s="36"/>
      <c r="O52" s="36">
        <v>19</v>
      </c>
    </row>
    <row r="53" spans="3:15">
      <c r="C53" s="36"/>
      <c r="D53" s="36"/>
      <c r="E53" s="36"/>
      <c r="F53" s="36"/>
      <c r="G53" s="36"/>
      <c r="H53" s="36"/>
      <c r="I53" s="36"/>
      <c r="J53" s="36"/>
      <c r="K53" s="36"/>
      <c r="L53" s="36"/>
      <c r="M53" s="36"/>
      <c r="N53" s="36"/>
      <c r="O53" s="36">
        <v>20</v>
      </c>
    </row>
    <row r="54" spans="3:15">
      <c r="C54" s="36"/>
      <c r="D54" s="36"/>
      <c r="E54" s="36"/>
      <c r="F54" s="36"/>
      <c r="G54" s="36"/>
      <c r="H54" s="36"/>
      <c r="I54" s="36"/>
      <c r="J54" s="36"/>
      <c r="K54" s="36"/>
      <c r="L54" s="36"/>
      <c r="M54" s="36"/>
      <c r="N54" s="36"/>
      <c r="O54" s="36">
        <v>21</v>
      </c>
    </row>
    <row r="55" spans="3:15">
      <c r="C55" s="36"/>
      <c r="D55" s="36"/>
      <c r="E55" s="36"/>
      <c r="F55" s="36"/>
      <c r="G55" s="36"/>
      <c r="H55" s="36"/>
      <c r="I55" s="36"/>
      <c r="J55" s="36"/>
      <c r="K55" s="36"/>
      <c r="L55" s="36"/>
      <c r="M55" s="36"/>
      <c r="N55" s="36"/>
      <c r="O55" s="36">
        <v>22</v>
      </c>
    </row>
    <row r="56" spans="3:15">
      <c r="C56" s="36"/>
      <c r="D56" s="36"/>
      <c r="E56" s="36"/>
      <c r="F56" s="36"/>
      <c r="G56" s="36"/>
      <c r="H56" s="36"/>
      <c r="I56" s="36"/>
      <c r="J56" s="36"/>
      <c r="K56" s="36"/>
      <c r="L56" s="36"/>
      <c r="M56" s="36"/>
      <c r="N56" s="36"/>
      <c r="O56" s="36">
        <v>23</v>
      </c>
    </row>
    <row r="57" spans="3:15">
      <c r="C57" s="36"/>
      <c r="D57" s="36"/>
      <c r="E57" s="36"/>
      <c r="F57" s="36"/>
      <c r="G57" s="36"/>
      <c r="H57" s="36"/>
      <c r="I57" s="36"/>
      <c r="J57" s="36"/>
      <c r="K57" s="36"/>
      <c r="L57" s="36"/>
      <c r="M57" s="36"/>
      <c r="N57" s="36"/>
      <c r="O57" s="36">
        <v>24</v>
      </c>
    </row>
    <row r="58" spans="3:15">
      <c r="C58" s="36"/>
      <c r="D58" s="36"/>
      <c r="E58" s="36"/>
      <c r="F58" s="36"/>
      <c r="G58" s="36"/>
      <c r="H58" s="36"/>
      <c r="I58" s="36"/>
      <c r="J58" s="36"/>
      <c r="K58" s="36"/>
      <c r="L58" s="36"/>
      <c r="M58" s="36"/>
      <c r="N58" s="36"/>
      <c r="O58" s="36">
        <v>25</v>
      </c>
    </row>
    <row r="59" spans="3:15">
      <c r="C59" s="36"/>
      <c r="D59" s="36"/>
      <c r="E59" s="36"/>
      <c r="F59" s="36"/>
      <c r="G59" s="36"/>
      <c r="H59" s="36"/>
      <c r="I59" s="36"/>
      <c r="J59" s="36"/>
      <c r="K59" s="36"/>
      <c r="L59" s="36"/>
      <c r="M59" s="36"/>
      <c r="N59" s="36"/>
      <c r="O59" s="36">
        <v>26</v>
      </c>
    </row>
    <row r="60" spans="3:15">
      <c r="C60" s="36"/>
      <c r="D60" s="36"/>
      <c r="E60" s="36"/>
      <c r="F60" s="36"/>
      <c r="G60" s="36"/>
      <c r="H60" s="36"/>
      <c r="I60" s="36"/>
      <c r="J60" s="36"/>
      <c r="K60" s="36"/>
      <c r="L60" s="36"/>
      <c r="M60" s="36"/>
      <c r="N60" s="36"/>
      <c r="O60" s="36">
        <v>27</v>
      </c>
    </row>
    <row r="61" spans="3:15">
      <c r="C61" s="36"/>
      <c r="D61" s="36"/>
      <c r="E61" s="36"/>
      <c r="F61" s="36"/>
      <c r="G61" s="36"/>
      <c r="H61" s="36"/>
      <c r="I61" s="36"/>
      <c r="J61" s="36"/>
      <c r="K61" s="36"/>
      <c r="L61" s="36"/>
      <c r="M61" s="36"/>
      <c r="N61" s="36"/>
      <c r="O61" s="36">
        <v>28</v>
      </c>
    </row>
    <row r="62" spans="3:15">
      <c r="C62" s="36"/>
      <c r="D62" s="36"/>
      <c r="E62" s="36"/>
      <c r="F62" s="36"/>
      <c r="G62" s="36"/>
      <c r="H62" s="36"/>
      <c r="I62" s="36"/>
      <c r="J62" s="36"/>
      <c r="K62" s="36"/>
      <c r="L62" s="36"/>
      <c r="M62" s="36"/>
      <c r="N62" s="36"/>
      <c r="O62" s="36">
        <v>29</v>
      </c>
    </row>
    <row r="63" spans="3:15">
      <c r="C63" s="36"/>
      <c r="D63" s="36"/>
      <c r="E63" s="36"/>
      <c r="F63" s="36"/>
      <c r="G63" s="36"/>
      <c r="H63" s="36"/>
      <c r="I63" s="36"/>
      <c r="J63" s="36"/>
      <c r="K63" s="36"/>
      <c r="L63" s="36"/>
      <c r="M63" s="36"/>
      <c r="N63" s="36"/>
      <c r="O63" s="36">
        <v>30</v>
      </c>
    </row>
    <row r="64" spans="3:15">
      <c r="C64" s="36"/>
      <c r="D64" s="36"/>
      <c r="E64" s="36"/>
      <c r="F64" s="36"/>
      <c r="G64" s="36"/>
      <c r="H64" s="36"/>
      <c r="I64" s="36"/>
      <c r="J64" s="36"/>
      <c r="K64" s="36"/>
      <c r="L64" s="36"/>
      <c r="M64" s="36"/>
      <c r="N64" s="36"/>
      <c r="O64" s="36">
        <v>31</v>
      </c>
    </row>
  </sheetData>
  <sheetProtection sheet="1" objects="1" scenarios="1" selectLockedCells="1"/>
  <mergeCells count="8">
    <mergeCell ref="F5:I5"/>
    <mergeCell ref="K5:P5"/>
    <mergeCell ref="P4:Q4"/>
    <mergeCell ref="J4:O4"/>
    <mergeCell ref="B2:Q2"/>
    <mergeCell ref="B3:Q3"/>
    <mergeCell ref="B4:D4"/>
    <mergeCell ref="E4:I4"/>
  </mergeCells>
  <phoneticPr fontId="1"/>
  <dataValidations count="7">
    <dataValidation type="list" allowBlank="1" showInputMessage="1" showErrorMessage="1" sqref="C6:C26">
      <formula1>$C$34:$C$42</formula1>
    </dataValidation>
    <dataValidation type="list" allowBlank="1" showInputMessage="1" showErrorMessage="1" sqref="G6">
      <formula1>$G$34:$G$38</formula1>
    </dataValidation>
    <dataValidation type="list" allowBlank="1" showInputMessage="1" showErrorMessage="1" sqref="J6:J26">
      <formula1>$J$34:$J$36</formula1>
    </dataValidation>
    <dataValidation type="list" allowBlank="1" showInputMessage="1" showErrorMessage="1" sqref="K6:K26">
      <formula1>$K$34:$K$40</formula1>
    </dataValidation>
    <dataValidation type="list" allowBlank="1" showInputMessage="1" showErrorMessage="1" sqref="M6:M26">
      <formula1>$M$34:$M$45</formula1>
    </dataValidation>
    <dataValidation type="list" allowBlank="1" showInputMessage="1" showErrorMessage="1" sqref="O6:O26">
      <formula1>$O$34:$O$64</formula1>
    </dataValidation>
    <dataValidation type="list" allowBlank="1" showInputMessage="1" showErrorMessage="1" sqref="G7:G26">
      <formula1>$G$34:$G$39</formula1>
    </dataValidation>
  </dataValidations>
  <pageMargins left="0.99" right="0.59055118110236227" top="0.47244094488188981" bottom="0.31496062992125984" header="0.31496062992125984" footer="0.23622047244094491"/>
  <pageSetup paperSize="9" scale="85" orientation="landscape" horizontalDpi="4294967293" r:id="rId1"/>
  <legacyDrawing r:id="rId2"/>
</worksheet>
</file>

<file path=xl/worksheets/sheet3.xml><?xml version="1.0" encoding="utf-8"?>
<worksheet xmlns="http://schemas.openxmlformats.org/spreadsheetml/2006/main" xmlns:r="http://schemas.openxmlformats.org/officeDocument/2006/relationships">
  <sheetPr>
    <tabColor rgb="FFFF3399"/>
  </sheetPr>
  <dimension ref="A1:R64"/>
  <sheetViews>
    <sheetView view="pageBreakPreview" zoomScaleNormal="100" zoomScaleSheetLayoutView="100" workbookViewId="0">
      <selection activeCell="F11" sqref="F11"/>
    </sheetView>
  </sheetViews>
  <sheetFormatPr defaultRowHeight="13.5"/>
  <cols>
    <col min="1" max="1" width="2.375" customWidth="1"/>
    <col min="2" max="2" width="7.125" style="3" customWidth="1"/>
    <col min="3" max="3" width="6.625" style="3" customWidth="1"/>
    <col min="4" max="4" width="22.625" style="3" customWidth="1"/>
    <col min="5" max="5" width="7.375" style="3" customWidth="1"/>
    <col min="6" max="6" width="12.125" style="3" customWidth="1"/>
    <col min="7" max="7" width="5.75" style="3" customWidth="1"/>
    <col min="8" max="8" width="14.25" style="3" customWidth="1"/>
    <col min="9" max="9" width="7.5" style="3" customWidth="1"/>
    <col min="10" max="10" width="6" style="3" customWidth="1"/>
    <col min="11" max="16" width="4.625" style="3" customWidth="1"/>
    <col min="17" max="17" width="22.625" style="3" customWidth="1"/>
    <col min="18" max="18" width="2.125" customWidth="1"/>
  </cols>
  <sheetData>
    <row r="1" spans="1:18">
      <c r="A1" s="24"/>
      <c r="B1" s="25"/>
      <c r="C1" s="25"/>
      <c r="D1" s="25"/>
      <c r="E1" s="25"/>
      <c r="F1" s="25"/>
      <c r="G1" s="25"/>
      <c r="H1" s="25"/>
      <c r="I1" s="25"/>
      <c r="J1" s="25"/>
      <c r="K1" s="25"/>
      <c r="L1" s="25"/>
      <c r="M1" s="25"/>
      <c r="N1" s="25"/>
      <c r="O1" s="25"/>
      <c r="P1" s="25"/>
      <c r="Q1" s="25"/>
      <c r="R1" s="24"/>
    </row>
    <row r="2" spans="1:18" ht="31.5" customHeight="1">
      <c r="A2" s="24"/>
      <c r="B2" s="128" t="s">
        <v>106</v>
      </c>
      <c r="C2" s="128"/>
      <c r="D2" s="128"/>
      <c r="E2" s="128"/>
      <c r="F2" s="128"/>
      <c r="G2" s="128"/>
      <c r="H2" s="128"/>
      <c r="I2" s="128"/>
      <c r="J2" s="128"/>
      <c r="K2" s="128"/>
      <c r="L2" s="128"/>
      <c r="M2" s="128"/>
      <c r="N2" s="128"/>
      <c r="O2" s="128"/>
      <c r="P2" s="128"/>
      <c r="Q2" s="128"/>
      <c r="R2" s="30"/>
    </row>
    <row r="3" spans="1:18" ht="31.5" customHeight="1">
      <c r="A3" s="24"/>
      <c r="B3" s="144" t="s">
        <v>19</v>
      </c>
      <c r="C3" s="144"/>
      <c r="D3" s="144"/>
      <c r="E3" s="144"/>
      <c r="F3" s="144"/>
      <c r="G3" s="144"/>
      <c r="H3" s="144"/>
      <c r="I3" s="144"/>
      <c r="J3" s="144"/>
      <c r="K3" s="144"/>
      <c r="L3" s="144"/>
      <c r="M3" s="144"/>
      <c r="N3" s="144"/>
      <c r="O3" s="144"/>
      <c r="P3" s="144"/>
      <c r="Q3" s="144"/>
      <c r="R3" s="33"/>
    </row>
    <row r="4" spans="1:18" ht="31.5" customHeight="1">
      <c r="A4" s="24"/>
      <c r="B4" s="140" t="str">
        <f>チーム!C5&amp;""</f>
        <v/>
      </c>
      <c r="C4" s="141"/>
      <c r="D4" s="141"/>
      <c r="E4" s="40"/>
      <c r="F4" s="140" t="str">
        <f>チーム!C8&amp;""</f>
        <v/>
      </c>
      <c r="G4" s="141"/>
      <c r="H4" s="141"/>
      <c r="I4" s="142"/>
      <c r="J4" s="136" t="str">
        <f>チーム!C11&amp;""</f>
        <v/>
      </c>
      <c r="K4" s="137"/>
      <c r="L4" s="137"/>
      <c r="M4" s="137"/>
      <c r="N4" s="137"/>
      <c r="O4" s="138"/>
      <c r="P4" s="135" t="str">
        <f>チーム!C12&amp;""</f>
        <v/>
      </c>
      <c r="Q4" s="135"/>
      <c r="R4" s="31"/>
    </row>
    <row r="5" spans="1:18" ht="25.5" customHeight="1">
      <c r="A5" s="24"/>
      <c r="B5" s="74" t="s">
        <v>11</v>
      </c>
      <c r="C5" s="74" t="s">
        <v>12</v>
      </c>
      <c r="D5" s="74" t="s">
        <v>13</v>
      </c>
      <c r="E5" s="74" t="s">
        <v>77</v>
      </c>
      <c r="F5" s="143" t="s">
        <v>15</v>
      </c>
      <c r="G5" s="143"/>
      <c r="H5" s="143"/>
      <c r="I5" s="143"/>
      <c r="J5" s="74" t="s">
        <v>40</v>
      </c>
      <c r="K5" s="143" t="s">
        <v>16</v>
      </c>
      <c r="L5" s="143"/>
      <c r="M5" s="143"/>
      <c r="N5" s="143"/>
      <c r="O5" s="143"/>
      <c r="P5" s="143"/>
      <c r="Q5" s="74" t="s">
        <v>33</v>
      </c>
      <c r="R5" s="27"/>
    </row>
    <row r="6" spans="1:18" ht="25.5" customHeight="1">
      <c r="A6" s="24"/>
      <c r="B6" s="83" t="s">
        <v>82</v>
      </c>
      <c r="C6" s="83">
        <v>70</v>
      </c>
      <c r="D6" s="83" t="s">
        <v>69</v>
      </c>
      <c r="E6" s="85" t="s">
        <v>78</v>
      </c>
      <c r="F6" s="85" t="s">
        <v>67</v>
      </c>
      <c r="G6" s="86" t="s">
        <v>51</v>
      </c>
      <c r="H6" s="87" t="s">
        <v>72</v>
      </c>
      <c r="I6" s="83" t="s">
        <v>14</v>
      </c>
      <c r="J6" s="85">
        <v>2</v>
      </c>
      <c r="K6" s="85">
        <v>15</v>
      </c>
      <c r="L6" s="86" t="s">
        <v>34</v>
      </c>
      <c r="M6" s="88">
        <v>6</v>
      </c>
      <c r="N6" s="86" t="s">
        <v>35</v>
      </c>
      <c r="O6" s="86">
        <v>8</v>
      </c>
      <c r="P6" s="87" t="s">
        <v>36</v>
      </c>
      <c r="Q6" s="83" t="s">
        <v>70</v>
      </c>
      <c r="R6" s="32"/>
    </row>
    <row r="7" spans="1:18" ht="25.5" customHeight="1">
      <c r="A7" s="24"/>
      <c r="B7" s="74" t="s">
        <v>20</v>
      </c>
      <c r="C7" s="89"/>
      <c r="D7" s="75"/>
      <c r="E7" s="76"/>
      <c r="F7" s="76"/>
      <c r="G7" s="77"/>
      <c r="H7" s="78"/>
      <c r="I7" s="74" t="s">
        <v>14</v>
      </c>
      <c r="J7" s="90"/>
      <c r="K7" s="90"/>
      <c r="L7" s="91" t="s">
        <v>34</v>
      </c>
      <c r="M7" s="92"/>
      <c r="N7" s="91" t="s">
        <v>35</v>
      </c>
      <c r="O7" s="77"/>
      <c r="P7" s="93" t="s">
        <v>36</v>
      </c>
      <c r="Q7" s="75"/>
      <c r="R7" s="32"/>
    </row>
    <row r="8" spans="1:18" ht="25.5" customHeight="1">
      <c r="A8" s="24"/>
      <c r="B8" s="74" t="s">
        <v>20</v>
      </c>
      <c r="C8" s="89"/>
      <c r="D8" s="75"/>
      <c r="E8" s="76"/>
      <c r="F8" s="76"/>
      <c r="G8" s="77"/>
      <c r="H8" s="78"/>
      <c r="I8" s="74" t="s">
        <v>14</v>
      </c>
      <c r="J8" s="90"/>
      <c r="K8" s="90"/>
      <c r="L8" s="91" t="s">
        <v>34</v>
      </c>
      <c r="M8" s="92"/>
      <c r="N8" s="91" t="s">
        <v>35</v>
      </c>
      <c r="O8" s="77"/>
      <c r="P8" s="93" t="s">
        <v>36</v>
      </c>
      <c r="Q8" s="75"/>
      <c r="R8" s="32"/>
    </row>
    <row r="9" spans="1:18" ht="25.5" customHeight="1">
      <c r="A9" s="24"/>
      <c r="B9" s="74" t="s">
        <v>20</v>
      </c>
      <c r="C9" s="89"/>
      <c r="D9" s="75"/>
      <c r="E9" s="76"/>
      <c r="F9" s="76"/>
      <c r="G9" s="77"/>
      <c r="H9" s="78"/>
      <c r="I9" s="74" t="s">
        <v>14</v>
      </c>
      <c r="J9" s="90"/>
      <c r="K9" s="90"/>
      <c r="L9" s="91" t="s">
        <v>34</v>
      </c>
      <c r="M9" s="92"/>
      <c r="N9" s="91" t="s">
        <v>35</v>
      </c>
      <c r="O9" s="77"/>
      <c r="P9" s="93" t="s">
        <v>36</v>
      </c>
      <c r="Q9" s="75"/>
      <c r="R9" s="32"/>
    </row>
    <row r="10" spans="1:18" ht="25.5" customHeight="1">
      <c r="A10" s="24"/>
      <c r="B10" s="74" t="s">
        <v>20</v>
      </c>
      <c r="C10" s="89"/>
      <c r="D10" s="75"/>
      <c r="E10" s="76"/>
      <c r="F10" s="76"/>
      <c r="G10" s="77"/>
      <c r="H10" s="78"/>
      <c r="I10" s="74" t="s">
        <v>14</v>
      </c>
      <c r="J10" s="90"/>
      <c r="K10" s="90"/>
      <c r="L10" s="91" t="s">
        <v>34</v>
      </c>
      <c r="M10" s="92"/>
      <c r="N10" s="91" t="s">
        <v>35</v>
      </c>
      <c r="O10" s="77"/>
      <c r="P10" s="93" t="s">
        <v>36</v>
      </c>
      <c r="Q10" s="75"/>
      <c r="R10" s="32"/>
    </row>
    <row r="11" spans="1:18" ht="25.5" customHeight="1">
      <c r="A11" s="24"/>
      <c r="B11" s="74" t="s">
        <v>20</v>
      </c>
      <c r="C11" s="89"/>
      <c r="D11" s="75"/>
      <c r="E11" s="76"/>
      <c r="F11" s="76"/>
      <c r="G11" s="77"/>
      <c r="H11" s="78"/>
      <c r="I11" s="74" t="s">
        <v>14</v>
      </c>
      <c r="J11" s="90"/>
      <c r="K11" s="90"/>
      <c r="L11" s="91" t="s">
        <v>34</v>
      </c>
      <c r="M11" s="92"/>
      <c r="N11" s="91" t="s">
        <v>35</v>
      </c>
      <c r="O11" s="77"/>
      <c r="P11" s="93" t="s">
        <v>36</v>
      </c>
      <c r="Q11" s="75"/>
      <c r="R11" s="32"/>
    </row>
    <row r="12" spans="1:18" ht="25.5" customHeight="1">
      <c r="A12" s="24"/>
      <c r="B12" s="74" t="s">
        <v>20</v>
      </c>
      <c r="C12" s="89"/>
      <c r="D12" s="75"/>
      <c r="E12" s="76"/>
      <c r="F12" s="76"/>
      <c r="G12" s="77"/>
      <c r="H12" s="78"/>
      <c r="I12" s="74" t="s">
        <v>14</v>
      </c>
      <c r="J12" s="90"/>
      <c r="K12" s="90"/>
      <c r="L12" s="91" t="s">
        <v>34</v>
      </c>
      <c r="M12" s="92"/>
      <c r="N12" s="91" t="s">
        <v>35</v>
      </c>
      <c r="O12" s="77"/>
      <c r="P12" s="93" t="s">
        <v>36</v>
      </c>
      <c r="Q12" s="75"/>
      <c r="R12" s="32"/>
    </row>
    <row r="13" spans="1:18" ht="25.5" customHeight="1">
      <c r="A13" s="24"/>
      <c r="B13" s="74" t="s">
        <v>20</v>
      </c>
      <c r="C13" s="89"/>
      <c r="D13" s="75"/>
      <c r="E13" s="76"/>
      <c r="F13" s="76"/>
      <c r="G13" s="77"/>
      <c r="H13" s="78"/>
      <c r="I13" s="74" t="s">
        <v>14</v>
      </c>
      <c r="J13" s="90"/>
      <c r="K13" s="90"/>
      <c r="L13" s="91" t="s">
        <v>34</v>
      </c>
      <c r="M13" s="92"/>
      <c r="N13" s="91" t="s">
        <v>35</v>
      </c>
      <c r="O13" s="77"/>
      <c r="P13" s="93" t="s">
        <v>36</v>
      </c>
      <c r="Q13" s="75"/>
      <c r="R13" s="32"/>
    </row>
    <row r="14" spans="1:18" ht="25.5" customHeight="1">
      <c r="A14" s="24"/>
      <c r="B14" s="74" t="s">
        <v>20</v>
      </c>
      <c r="C14" s="89"/>
      <c r="D14" s="75"/>
      <c r="E14" s="76"/>
      <c r="F14" s="76"/>
      <c r="G14" s="77"/>
      <c r="H14" s="78"/>
      <c r="I14" s="74" t="s">
        <v>14</v>
      </c>
      <c r="J14" s="90"/>
      <c r="K14" s="90"/>
      <c r="L14" s="91" t="s">
        <v>34</v>
      </c>
      <c r="M14" s="92"/>
      <c r="N14" s="91" t="s">
        <v>35</v>
      </c>
      <c r="O14" s="77"/>
      <c r="P14" s="93" t="s">
        <v>36</v>
      </c>
      <c r="Q14" s="75"/>
      <c r="R14" s="32"/>
    </row>
    <row r="15" spans="1:18" ht="25.5" customHeight="1">
      <c r="A15" s="24"/>
      <c r="B15" s="74" t="s">
        <v>20</v>
      </c>
      <c r="C15" s="89"/>
      <c r="D15" s="75"/>
      <c r="E15" s="76"/>
      <c r="F15" s="76"/>
      <c r="G15" s="77"/>
      <c r="H15" s="78"/>
      <c r="I15" s="74" t="s">
        <v>14</v>
      </c>
      <c r="J15" s="90"/>
      <c r="K15" s="90"/>
      <c r="L15" s="91" t="s">
        <v>34</v>
      </c>
      <c r="M15" s="92"/>
      <c r="N15" s="91" t="s">
        <v>35</v>
      </c>
      <c r="O15" s="77"/>
      <c r="P15" s="93" t="s">
        <v>36</v>
      </c>
      <c r="Q15" s="75"/>
      <c r="R15" s="32"/>
    </row>
    <row r="16" spans="1:18" ht="25.5" customHeight="1">
      <c r="A16" s="24"/>
      <c r="B16" s="74" t="s">
        <v>20</v>
      </c>
      <c r="C16" s="89"/>
      <c r="D16" s="75"/>
      <c r="E16" s="76"/>
      <c r="F16" s="76"/>
      <c r="G16" s="77"/>
      <c r="H16" s="78"/>
      <c r="I16" s="74" t="s">
        <v>14</v>
      </c>
      <c r="J16" s="90"/>
      <c r="K16" s="90"/>
      <c r="L16" s="91" t="s">
        <v>34</v>
      </c>
      <c r="M16" s="92"/>
      <c r="N16" s="91" t="s">
        <v>35</v>
      </c>
      <c r="O16" s="77"/>
      <c r="P16" s="93" t="s">
        <v>36</v>
      </c>
      <c r="Q16" s="75"/>
      <c r="R16" s="32"/>
    </row>
    <row r="17" spans="1:18" ht="25.5" customHeight="1">
      <c r="A17" s="24"/>
      <c r="B17" s="74" t="s">
        <v>20</v>
      </c>
      <c r="C17" s="89"/>
      <c r="D17" s="75"/>
      <c r="E17" s="76"/>
      <c r="F17" s="76"/>
      <c r="G17" s="77"/>
      <c r="H17" s="78"/>
      <c r="I17" s="74" t="s">
        <v>14</v>
      </c>
      <c r="J17" s="90"/>
      <c r="K17" s="90"/>
      <c r="L17" s="91" t="s">
        <v>34</v>
      </c>
      <c r="M17" s="92"/>
      <c r="N17" s="91" t="s">
        <v>35</v>
      </c>
      <c r="O17" s="77"/>
      <c r="P17" s="93" t="s">
        <v>36</v>
      </c>
      <c r="Q17" s="75"/>
      <c r="R17" s="32"/>
    </row>
    <row r="18" spans="1:18" ht="25.5" customHeight="1">
      <c r="A18" s="24"/>
      <c r="B18" s="74" t="s">
        <v>20</v>
      </c>
      <c r="C18" s="89"/>
      <c r="D18" s="75"/>
      <c r="E18" s="76"/>
      <c r="F18" s="76"/>
      <c r="G18" s="77"/>
      <c r="H18" s="78"/>
      <c r="I18" s="74" t="s">
        <v>14</v>
      </c>
      <c r="J18" s="90"/>
      <c r="K18" s="90"/>
      <c r="L18" s="91" t="s">
        <v>34</v>
      </c>
      <c r="M18" s="92"/>
      <c r="N18" s="91" t="s">
        <v>35</v>
      </c>
      <c r="O18" s="77"/>
      <c r="P18" s="93" t="s">
        <v>36</v>
      </c>
      <c r="Q18" s="75"/>
      <c r="R18" s="32"/>
    </row>
    <row r="19" spans="1:18" ht="25.5" customHeight="1">
      <c r="A19" s="24"/>
      <c r="B19" s="74" t="s">
        <v>20</v>
      </c>
      <c r="C19" s="89"/>
      <c r="D19" s="75"/>
      <c r="E19" s="76"/>
      <c r="F19" s="76"/>
      <c r="G19" s="77"/>
      <c r="H19" s="78"/>
      <c r="I19" s="74" t="s">
        <v>14</v>
      </c>
      <c r="J19" s="90"/>
      <c r="K19" s="90"/>
      <c r="L19" s="91" t="s">
        <v>34</v>
      </c>
      <c r="M19" s="92"/>
      <c r="N19" s="91" t="s">
        <v>35</v>
      </c>
      <c r="O19" s="77"/>
      <c r="P19" s="93" t="s">
        <v>36</v>
      </c>
      <c r="Q19" s="75"/>
      <c r="R19" s="32"/>
    </row>
    <row r="20" spans="1:18" ht="25.5" customHeight="1">
      <c r="A20" s="24"/>
      <c r="B20" s="74" t="s">
        <v>20</v>
      </c>
      <c r="C20" s="89"/>
      <c r="D20" s="75"/>
      <c r="E20" s="76"/>
      <c r="F20" s="76"/>
      <c r="G20" s="77"/>
      <c r="H20" s="78"/>
      <c r="I20" s="74" t="s">
        <v>14</v>
      </c>
      <c r="J20" s="90"/>
      <c r="K20" s="90"/>
      <c r="L20" s="91" t="s">
        <v>34</v>
      </c>
      <c r="M20" s="92"/>
      <c r="N20" s="91" t="s">
        <v>35</v>
      </c>
      <c r="O20" s="77"/>
      <c r="P20" s="93" t="s">
        <v>36</v>
      </c>
      <c r="Q20" s="75"/>
      <c r="R20" s="32"/>
    </row>
    <row r="21" spans="1:18" ht="25.5" customHeight="1">
      <c r="A21" s="24"/>
      <c r="B21" s="74" t="s">
        <v>20</v>
      </c>
      <c r="C21" s="89"/>
      <c r="D21" s="75"/>
      <c r="E21" s="76"/>
      <c r="F21" s="76"/>
      <c r="G21" s="77"/>
      <c r="H21" s="78"/>
      <c r="I21" s="74" t="s">
        <v>14</v>
      </c>
      <c r="J21" s="90"/>
      <c r="K21" s="90"/>
      <c r="L21" s="91" t="s">
        <v>34</v>
      </c>
      <c r="M21" s="92"/>
      <c r="N21" s="91" t="s">
        <v>35</v>
      </c>
      <c r="O21" s="77"/>
      <c r="P21" s="93" t="s">
        <v>36</v>
      </c>
      <c r="Q21" s="75"/>
      <c r="R21" s="32"/>
    </row>
    <row r="22" spans="1:18" ht="25.5" customHeight="1">
      <c r="A22" s="24"/>
      <c r="B22" s="74" t="s">
        <v>20</v>
      </c>
      <c r="C22" s="89"/>
      <c r="D22" s="75"/>
      <c r="E22" s="76"/>
      <c r="F22" s="76"/>
      <c r="G22" s="77"/>
      <c r="H22" s="78"/>
      <c r="I22" s="74" t="s">
        <v>14</v>
      </c>
      <c r="J22" s="90"/>
      <c r="K22" s="90"/>
      <c r="L22" s="91" t="s">
        <v>34</v>
      </c>
      <c r="M22" s="92"/>
      <c r="N22" s="91" t="s">
        <v>35</v>
      </c>
      <c r="O22" s="77"/>
      <c r="P22" s="93" t="s">
        <v>36</v>
      </c>
      <c r="Q22" s="75"/>
      <c r="R22" s="32"/>
    </row>
    <row r="23" spans="1:18" ht="25.5" customHeight="1">
      <c r="A23" s="24"/>
      <c r="B23" s="74" t="s">
        <v>20</v>
      </c>
      <c r="C23" s="89"/>
      <c r="D23" s="75"/>
      <c r="E23" s="76"/>
      <c r="F23" s="76"/>
      <c r="G23" s="77"/>
      <c r="H23" s="78"/>
      <c r="I23" s="74" t="s">
        <v>14</v>
      </c>
      <c r="J23" s="90"/>
      <c r="K23" s="90"/>
      <c r="L23" s="91" t="s">
        <v>34</v>
      </c>
      <c r="M23" s="92"/>
      <c r="N23" s="91" t="s">
        <v>35</v>
      </c>
      <c r="O23" s="77"/>
      <c r="P23" s="93" t="s">
        <v>36</v>
      </c>
      <c r="Q23" s="75"/>
      <c r="R23" s="32"/>
    </row>
    <row r="24" spans="1:18" ht="25.5" customHeight="1">
      <c r="A24" s="24"/>
      <c r="B24" s="74" t="s">
        <v>20</v>
      </c>
      <c r="C24" s="89"/>
      <c r="D24" s="75"/>
      <c r="E24" s="76"/>
      <c r="F24" s="76"/>
      <c r="G24" s="77"/>
      <c r="H24" s="78"/>
      <c r="I24" s="74" t="s">
        <v>14</v>
      </c>
      <c r="J24" s="90"/>
      <c r="K24" s="90"/>
      <c r="L24" s="91" t="s">
        <v>34</v>
      </c>
      <c r="M24" s="92"/>
      <c r="N24" s="91" t="s">
        <v>35</v>
      </c>
      <c r="O24" s="77"/>
      <c r="P24" s="93" t="s">
        <v>36</v>
      </c>
      <c r="Q24" s="75"/>
      <c r="R24" s="32"/>
    </row>
    <row r="25" spans="1:18" ht="25.5" customHeight="1">
      <c r="A25" s="24"/>
      <c r="B25" s="74" t="s">
        <v>20</v>
      </c>
      <c r="C25" s="89"/>
      <c r="D25" s="75"/>
      <c r="E25" s="76"/>
      <c r="F25" s="76"/>
      <c r="G25" s="77"/>
      <c r="H25" s="78"/>
      <c r="I25" s="74" t="s">
        <v>14</v>
      </c>
      <c r="J25" s="90"/>
      <c r="K25" s="90"/>
      <c r="L25" s="91" t="s">
        <v>34</v>
      </c>
      <c r="M25" s="92"/>
      <c r="N25" s="91" t="s">
        <v>35</v>
      </c>
      <c r="O25" s="77"/>
      <c r="P25" s="93" t="s">
        <v>36</v>
      </c>
      <c r="Q25" s="75"/>
      <c r="R25" s="32"/>
    </row>
    <row r="26" spans="1:18" ht="25.5" customHeight="1">
      <c r="A26" s="24"/>
      <c r="B26" s="74" t="s">
        <v>20</v>
      </c>
      <c r="C26" s="89"/>
      <c r="D26" s="75"/>
      <c r="E26" s="76"/>
      <c r="F26" s="76"/>
      <c r="G26" s="77"/>
      <c r="H26" s="78"/>
      <c r="I26" s="74" t="s">
        <v>14</v>
      </c>
      <c r="J26" s="90"/>
      <c r="K26" s="90"/>
      <c r="L26" s="91" t="s">
        <v>34</v>
      </c>
      <c r="M26" s="92"/>
      <c r="N26" s="91" t="s">
        <v>35</v>
      </c>
      <c r="O26" s="77"/>
      <c r="P26" s="93" t="s">
        <v>36</v>
      </c>
      <c r="Q26" s="75"/>
      <c r="R26" s="32"/>
    </row>
    <row r="27" spans="1:18">
      <c r="A27" s="24"/>
      <c r="B27" s="25"/>
      <c r="C27" s="25"/>
      <c r="D27" s="25"/>
      <c r="E27" s="25"/>
      <c r="F27" s="25"/>
      <c r="G27" s="25"/>
      <c r="H27" s="25"/>
      <c r="I27" s="25"/>
      <c r="J27" s="25"/>
      <c r="K27" s="25"/>
      <c r="L27" s="25"/>
      <c r="M27" s="25"/>
      <c r="N27" s="25"/>
      <c r="O27" s="25"/>
      <c r="P27" s="25"/>
      <c r="Q27" s="25"/>
      <c r="R27" s="24"/>
    </row>
    <row r="29" spans="1:18">
      <c r="D29" s="36">
        <f>COUNTA(D7:D26)</f>
        <v>0</v>
      </c>
    </row>
    <row r="34" spans="3:16">
      <c r="C34" s="36">
        <v>34</v>
      </c>
      <c r="D34" s="36"/>
      <c r="E34" s="36"/>
      <c r="F34" s="36"/>
      <c r="G34" s="36" t="s">
        <v>51</v>
      </c>
      <c r="H34" s="36"/>
      <c r="I34" s="36"/>
      <c r="J34" s="36">
        <v>1</v>
      </c>
      <c r="K34" s="36">
        <v>14</v>
      </c>
      <c r="L34" s="36"/>
      <c r="M34" s="36">
        <v>1</v>
      </c>
      <c r="N34" s="36"/>
      <c r="O34" s="36">
        <v>1</v>
      </c>
      <c r="P34" s="36"/>
    </row>
    <row r="35" spans="3:16">
      <c r="C35" s="36">
        <v>37</v>
      </c>
      <c r="D35" s="36"/>
      <c r="E35" s="36"/>
      <c r="F35" s="36"/>
      <c r="G35" s="36" t="s">
        <v>52</v>
      </c>
      <c r="H35" s="36"/>
      <c r="I35" s="36"/>
      <c r="J35" s="36">
        <v>2</v>
      </c>
      <c r="K35" s="36">
        <v>15</v>
      </c>
      <c r="L35" s="36"/>
      <c r="M35" s="36">
        <v>2</v>
      </c>
      <c r="N35" s="36"/>
      <c r="O35" s="36">
        <v>2</v>
      </c>
      <c r="P35" s="36"/>
    </row>
    <row r="36" spans="3:16">
      <c r="C36" s="36">
        <v>40</v>
      </c>
      <c r="D36" s="36"/>
      <c r="E36" s="36"/>
      <c r="F36" s="36"/>
      <c r="G36" s="36" t="s">
        <v>53</v>
      </c>
      <c r="H36" s="36"/>
      <c r="I36" s="36"/>
      <c r="J36" s="36">
        <v>3</v>
      </c>
      <c r="K36" s="36">
        <v>16</v>
      </c>
      <c r="L36" s="36"/>
      <c r="M36" s="36">
        <v>3</v>
      </c>
      <c r="N36" s="36"/>
      <c r="O36" s="36">
        <v>3</v>
      </c>
      <c r="P36" s="36"/>
    </row>
    <row r="37" spans="3:16">
      <c r="C37" s="36">
        <v>44</v>
      </c>
      <c r="D37" s="36"/>
      <c r="E37" s="36"/>
      <c r="F37" s="36"/>
      <c r="G37" s="36" t="s">
        <v>54</v>
      </c>
      <c r="H37" s="36"/>
      <c r="I37" s="36"/>
      <c r="J37" s="36"/>
      <c r="K37" s="36">
        <v>17</v>
      </c>
      <c r="L37" s="36"/>
      <c r="M37" s="36">
        <v>4</v>
      </c>
      <c r="N37" s="36"/>
      <c r="O37" s="36">
        <v>4</v>
      </c>
      <c r="P37" s="36"/>
    </row>
    <row r="38" spans="3:16">
      <c r="C38" s="36">
        <v>48</v>
      </c>
      <c r="D38" s="36"/>
      <c r="E38" s="36"/>
      <c r="F38" s="36"/>
      <c r="G38" s="36" t="s">
        <v>55</v>
      </c>
      <c r="H38" s="36"/>
      <c r="I38" s="36"/>
      <c r="J38" s="36"/>
      <c r="K38" s="36">
        <v>18</v>
      </c>
      <c r="L38" s="36"/>
      <c r="M38" s="36">
        <v>5</v>
      </c>
      <c r="N38" s="36"/>
      <c r="O38" s="36">
        <v>5</v>
      </c>
      <c r="P38" s="36"/>
    </row>
    <row r="39" spans="3:16">
      <c r="C39" s="36">
        <v>52</v>
      </c>
      <c r="D39" s="36"/>
      <c r="E39" s="36"/>
      <c r="F39" s="36"/>
      <c r="G39" s="36" t="s">
        <v>104</v>
      </c>
      <c r="H39" s="36"/>
      <c r="I39" s="36"/>
      <c r="J39" s="36"/>
      <c r="K39" s="36">
        <v>19</v>
      </c>
      <c r="L39" s="36"/>
      <c r="M39" s="36">
        <v>6</v>
      </c>
      <c r="N39" s="36"/>
      <c r="O39" s="36">
        <v>6</v>
      </c>
      <c r="P39" s="36"/>
    </row>
    <row r="40" spans="3:16">
      <c r="C40" s="36">
        <v>57</v>
      </c>
      <c r="D40" s="36"/>
      <c r="E40" s="36"/>
      <c r="F40" s="36"/>
      <c r="G40" s="36"/>
      <c r="H40" s="36"/>
      <c r="I40" s="36"/>
      <c r="J40" s="36"/>
      <c r="K40" s="36">
        <v>20</v>
      </c>
      <c r="L40" s="36"/>
      <c r="M40" s="36">
        <v>7</v>
      </c>
      <c r="N40" s="36"/>
      <c r="O40" s="36">
        <v>7</v>
      </c>
      <c r="P40" s="36"/>
    </row>
    <row r="41" spans="3:16">
      <c r="C41" s="36">
        <v>62</v>
      </c>
      <c r="D41" s="36"/>
      <c r="E41" s="36"/>
      <c r="F41" s="36"/>
      <c r="G41" s="36"/>
      <c r="H41" s="36"/>
      <c r="I41" s="36"/>
      <c r="J41" s="36"/>
      <c r="K41" s="36"/>
      <c r="L41" s="36"/>
      <c r="M41" s="36">
        <v>8</v>
      </c>
      <c r="N41" s="36"/>
      <c r="O41" s="36">
        <v>8</v>
      </c>
      <c r="P41" s="36"/>
    </row>
    <row r="42" spans="3:16">
      <c r="C42" s="36">
        <v>70</v>
      </c>
      <c r="D42" s="36"/>
      <c r="E42" s="36"/>
      <c r="F42" s="36"/>
      <c r="G42" s="36"/>
      <c r="H42" s="36"/>
      <c r="I42" s="36"/>
      <c r="J42" s="36"/>
      <c r="K42" s="36"/>
      <c r="L42" s="36"/>
      <c r="M42" s="36">
        <v>9</v>
      </c>
      <c r="N42" s="36"/>
      <c r="O42" s="36">
        <v>9</v>
      </c>
      <c r="P42" s="36"/>
    </row>
    <row r="43" spans="3:16">
      <c r="C43" s="36"/>
      <c r="D43" s="36"/>
      <c r="E43" s="36"/>
      <c r="F43" s="36"/>
      <c r="G43" s="36"/>
      <c r="H43" s="36"/>
      <c r="I43" s="36"/>
      <c r="J43" s="36"/>
      <c r="K43" s="36"/>
      <c r="L43" s="36"/>
      <c r="M43" s="36">
        <v>10</v>
      </c>
      <c r="N43" s="36"/>
      <c r="O43" s="36">
        <v>10</v>
      </c>
      <c r="P43" s="36"/>
    </row>
    <row r="44" spans="3:16">
      <c r="C44" s="36"/>
      <c r="D44" s="36"/>
      <c r="E44" s="36"/>
      <c r="F44" s="36"/>
      <c r="G44" s="36"/>
      <c r="H44" s="36"/>
      <c r="I44" s="36"/>
      <c r="J44" s="36"/>
      <c r="K44" s="36"/>
      <c r="L44" s="36"/>
      <c r="M44" s="36">
        <v>11</v>
      </c>
      <c r="N44" s="36"/>
      <c r="O44" s="36">
        <v>11</v>
      </c>
      <c r="P44" s="36"/>
    </row>
    <row r="45" spans="3:16">
      <c r="C45" s="36"/>
      <c r="D45" s="36"/>
      <c r="E45" s="36"/>
      <c r="F45" s="36"/>
      <c r="G45" s="36"/>
      <c r="H45" s="36"/>
      <c r="I45" s="36"/>
      <c r="J45" s="36"/>
      <c r="K45" s="36"/>
      <c r="L45" s="36"/>
      <c r="M45" s="36">
        <v>12</v>
      </c>
      <c r="N45" s="36"/>
      <c r="O45" s="36">
        <v>12</v>
      </c>
      <c r="P45" s="36"/>
    </row>
    <row r="46" spans="3:16">
      <c r="C46" s="36"/>
      <c r="D46" s="36"/>
      <c r="E46" s="36"/>
      <c r="F46" s="36"/>
      <c r="G46" s="36"/>
      <c r="H46" s="36"/>
      <c r="I46" s="36"/>
      <c r="J46" s="36"/>
      <c r="K46" s="36"/>
      <c r="L46" s="36"/>
      <c r="M46" s="36"/>
      <c r="N46" s="36"/>
      <c r="O46" s="36">
        <v>13</v>
      </c>
      <c r="P46" s="36"/>
    </row>
    <row r="47" spans="3:16">
      <c r="C47" s="36"/>
      <c r="D47" s="36"/>
      <c r="E47" s="36"/>
      <c r="F47" s="36"/>
      <c r="G47" s="36"/>
      <c r="H47" s="36"/>
      <c r="I47" s="36"/>
      <c r="J47" s="36"/>
      <c r="K47" s="36"/>
      <c r="L47" s="36"/>
      <c r="M47" s="36"/>
      <c r="N47" s="36"/>
      <c r="O47" s="36">
        <v>14</v>
      </c>
      <c r="P47" s="36"/>
    </row>
    <row r="48" spans="3:16">
      <c r="C48" s="36"/>
      <c r="D48" s="36"/>
      <c r="E48" s="36"/>
      <c r="F48" s="36"/>
      <c r="G48" s="36"/>
      <c r="H48" s="36"/>
      <c r="I48" s="36"/>
      <c r="J48" s="36"/>
      <c r="K48" s="36"/>
      <c r="L48" s="36"/>
      <c r="M48" s="36"/>
      <c r="N48" s="36"/>
      <c r="O48" s="36">
        <v>15</v>
      </c>
      <c r="P48" s="36"/>
    </row>
    <row r="49" spans="3:16">
      <c r="C49" s="36"/>
      <c r="D49" s="36"/>
      <c r="E49" s="36"/>
      <c r="F49" s="36"/>
      <c r="G49" s="36"/>
      <c r="H49" s="36"/>
      <c r="I49" s="36"/>
      <c r="J49" s="36"/>
      <c r="K49" s="36"/>
      <c r="L49" s="36"/>
      <c r="M49" s="36"/>
      <c r="N49" s="36"/>
      <c r="O49" s="36">
        <v>16</v>
      </c>
      <c r="P49" s="36"/>
    </row>
    <row r="50" spans="3:16">
      <c r="C50" s="36"/>
      <c r="D50" s="36"/>
      <c r="E50" s="36"/>
      <c r="F50" s="36"/>
      <c r="G50" s="36"/>
      <c r="H50" s="36"/>
      <c r="I50" s="36"/>
      <c r="J50" s="36"/>
      <c r="K50" s="36"/>
      <c r="L50" s="36"/>
      <c r="M50" s="36"/>
      <c r="N50" s="36"/>
      <c r="O50" s="36">
        <v>17</v>
      </c>
      <c r="P50" s="36"/>
    </row>
    <row r="51" spans="3:16">
      <c r="C51" s="36"/>
      <c r="D51" s="36"/>
      <c r="E51" s="36"/>
      <c r="F51" s="36"/>
      <c r="G51" s="36"/>
      <c r="H51" s="36"/>
      <c r="I51" s="36"/>
      <c r="J51" s="36"/>
      <c r="K51" s="36"/>
      <c r="L51" s="36"/>
      <c r="M51" s="36"/>
      <c r="N51" s="36"/>
      <c r="O51" s="36">
        <v>18</v>
      </c>
      <c r="P51" s="36"/>
    </row>
    <row r="52" spans="3:16">
      <c r="C52" s="36"/>
      <c r="D52" s="36"/>
      <c r="E52" s="36"/>
      <c r="F52" s="36"/>
      <c r="G52" s="36"/>
      <c r="H52" s="36"/>
      <c r="I52" s="36"/>
      <c r="J52" s="36"/>
      <c r="K52" s="36"/>
      <c r="L52" s="36"/>
      <c r="M52" s="36"/>
      <c r="N52" s="36"/>
      <c r="O52" s="36">
        <v>19</v>
      </c>
      <c r="P52" s="36"/>
    </row>
    <row r="53" spans="3:16">
      <c r="C53" s="36"/>
      <c r="D53" s="36"/>
      <c r="E53" s="36"/>
      <c r="F53" s="36"/>
      <c r="G53" s="36"/>
      <c r="H53" s="36"/>
      <c r="I53" s="36"/>
      <c r="J53" s="36"/>
      <c r="K53" s="36"/>
      <c r="L53" s="36"/>
      <c r="M53" s="36"/>
      <c r="N53" s="36"/>
      <c r="O53" s="36">
        <v>20</v>
      </c>
      <c r="P53" s="36"/>
    </row>
    <row r="54" spans="3:16">
      <c r="C54" s="36"/>
      <c r="D54" s="36"/>
      <c r="E54" s="36"/>
      <c r="F54" s="36"/>
      <c r="G54" s="36"/>
      <c r="H54" s="36"/>
      <c r="I54" s="36"/>
      <c r="J54" s="36"/>
      <c r="K54" s="36"/>
      <c r="L54" s="36"/>
      <c r="M54" s="36"/>
      <c r="N54" s="36"/>
      <c r="O54" s="36">
        <v>21</v>
      </c>
      <c r="P54" s="36"/>
    </row>
    <row r="55" spans="3:16">
      <c r="C55" s="36"/>
      <c r="D55" s="36"/>
      <c r="E55" s="36"/>
      <c r="F55" s="36"/>
      <c r="G55" s="36"/>
      <c r="H55" s="36"/>
      <c r="I55" s="36"/>
      <c r="J55" s="36"/>
      <c r="K55" s="36"/>
      <c r="L55" s="36"/>
      <c r="M55" s="36"/>
      <c r="N55" s="36"/>
      <c r="O55" s="36">
        <v>22</v>
      </c>
      <c r="P55" s="36"/>
    </row>
    <row r="56" spans="3:16">
      <c r="C56" s="36"/>
      <c r="D56" s="36"/>
      <c r="E56" s="36"/>
      <c r="F56" s="36"/>
      <c r="G56" s="36"/>
      <c r="H56" s="36"/>
      <c r="I56" s="36"/>
      <c r="J56" s="36"/>
      <c r="K56" s="36"/>
      <c r="L56" s="36"/>
      <c r="M56" s="36"/>
      <c r="N56" s="36"/>
      <c r="O56" s="36">
        <v>23</v>
      </c>
      <c r="P56" s="36"/>
    </row>
    <row r="57" spans="3:16">
      <c r="C57" s="36"/>
      <c r="D57" s="36"/>
      <c r="E57" s="36"/>
      <c r="F57" s="36"/>
      <c r="G57" s="36"/>
      <c r="H57" s="36"/>
      <c r="I57" s="36"/>
      <c r="J57" s="36"/>
      <c r="K57" s="36"/>
      <c r="L57" s="36"/>
      <c r="M57" s="36"/>
      <c r="N57" s="36"/>
      <c r="O57" s="36">
        <v>24</v>
      </c>
      <c r="P57" s="36"/>
    </row>
    <row r="58" spans="3:16">
      <c r="C58" s="36"/>
      <c r="D58" s="36"/>
      <c r="E58" s="36"/>
      <c r="F58" s="36"/>
      <c r="G58" s="36"/>
      <c r="H58" s="36"/>
      <c r="I58" s="36"/>
      <c r="J58" s="36"/>
      <c r="K58" s="36"/>
      <c r="L58" s="36"/>
      <c r="M58" s="36"/>
      <c r="N58" s="36"/>
      <c r="O58" s="36">
        <v>25</v>
      </c>
      <c r="P58" s="36"/>
    </row>
    <row r="59" spans="3:16">
      <c r="C59" s="36"/>
      <c r="D59" s="36"/>
      <c r="E59" s="36"/>
      <c r="F59" s="36"/>
      <c r="G59" s="36"/>
      <c r="H59" s="36"/>
      <c r="I59" s="36"/>
      <c r="J59" s="36"/>
      <c r="K59" s="36"/>
      <c r="L59" s="36"/>
      <c r="M59" s="36"/>
      <c r="N59" s="36"/>
      <c r="O59" s="36">
        <v>26</v>
      </c>
      <c r="P59" s="36"/>
    </row>
    <row r="60" spans="3:16">
      <c r="C60" s="36"/>
      <c r="D60" s="36"/>
      <c r="E60" s="36"/>
      <c r="F60" s="36"/>
      <c r="G60" s="36"/>
      <c r="H60" s="36"/>
      <c r="I60" s="36"/>
      <c r="J60" s="36"/>
      <c r="K60" s="36"/>
      <c r="L60" s="36"/>
      <c r="M60" s="36"/>
      <c r="N60" s="36"/>
      <c r="O60" s="36">
        <v>27</v>
      </c>
      <c r="P60" s="36"/>
    </row>
    <row r="61" spans="3:16">
      <c r="C61" s="36"/>
      <c r="D61" s="36"/>
      <c r="E61" s="36"/>
      <c r="F61" s="36"/>
      <c r="G61" s="36"/>
      <c r="H61" s="36"/>
      <c r="I61" s="36"/>
      <c r="J61" s="36"/>
      <c r="K61" s="36"/>
      <c r="L61" s="36"/>
      <c r="M61" s="36"/>
      <c r="N61" s="36"/>
      <c r="O61" s="36">
        <v>28</v>
      </c>
      <c r="P61" s="36"/>
    </row>
    <row r="62" spans="3:16">
      <c r="C62" s="36"/>
      <c r="D62" s="36"/>
      <c r="E62" s="36"/>
      <c r="F62" s="36"/>
      <c r="G62" s="36"/>
      <c r="H62" s="36"/>
      <c r="I62" s="36"/>
      <c r="J62" s="36"/>
      <c r="K62" s="36"/>
      <c r="L62" s="36"/>
      <c r="M62" s="36"/>
      <c r="N62" s="36"/>
      <c r="O62" s="36">
        <v>29</v>
      </c>
      <c r="P62" s="36"/>
    </row>
    <row r="63" spans="3:16">
      <c r="C63" s="36"/>
      <c r="D63" s="36"/>
      <c r="E63" s="36"/>
      <c r="F63" s="36"/>
      <c r="G63" s="36"/>
      <c r="H63" s="36"/>
      <c r="I63" s="36"/>
      <c r="J63" s="36"/>
      <c r="K63" s="36"/>
      <c r="L63" s="36"/>
      <c r="M63" s="36"/>
      <c r="N63" s="36"/>
      <c r="O63" s="36">
        <v>30</v>
      </c>
      <c r="P63" s="36"/>
    </row>
    <row r="64" spans="3:16">
      <c r="C64" s="36"/>
      <c r="D64" s="36"/>
      <c r="E64" s="36"/>
      <c r="F64" s="36"/>
      <c r="G64" s="36"/>
      <c r="H64" s="36"/>
      <c r="I64" s="36"/>
      <c r="J64" s="36"/>
      <c r="K64" s="36"/>
      <c r="L64" s="36"/>
      <c r="M64" s="36"/>
      <c r="N64" s="36"/>
      <c r="O64" s="36">
        <v>31</v>
      </c>
      <c r="P64" s="36"/>
    </row>
  </sheetData>
  <sheetProtection sheet="1" objects="1" scenarios="1" selectLockedCells="1"/>
  <mergeCells count="8">
    <mergeCell ref="F5:I5"/>
    <mergeCell ref="K5:P5"/>
    <mergeCell ref="B2:Q2"/>
    <mergeCell ref="B3:Q3"/>
    <mergeCell ref="B4:D4"/>
    <mergeCell ref="F4:I4"/>
    <mergeCell ref="J4:O4"/>
    <mergeCell ref="P4:Q4"/>
  </mergeCells>
  <phoneticPr fontId="3"/>
  <dataValidations count="7">
    <dataValidation type="list" allowBlank="1" showInputMessage="1" showErrorMessage="1" sqref="O6:O26">
      <formula1>$O$34:$O$64</formula1>
    </dataValidation>
    <dataValidation type="list" allowBlank="1" showInputMessage="1" showErrorMessage="1" sqref="M6:M26">
      <formula1>$M$34:$M$45</formula1>
    </dataValidation>
    <dataValidation type="list" allowBlank="1" showInputMessage="1" showErrorMessage="1" sqref="K6:K26">
      <formula1>$K$34:$K$40</formula1>
    </dataValidation>
    <dataValidation type="list" allowBlank="1" showInputMessage="1" showErrorMessage="1" sqref="J6:J26">
      <formula1>$J$34:$J$36</formula1>
    </dataValidation>
    <dataValidation type="list" allowBlank="1" showInputMessage="1" showErrorMessage="1" sqref="G6">
      <formula1>$G$34:$G$38</formula1>
    </dataValidation>
    <dataValidation type="list" allowBlank="1" showInputMessage="1" showErrorMessage="1" sqref="C6:C26">
      <formula1>$C$34:$C$42</formula1>
    </dataValidation>
    <dataValidation type="list" allowBlank="1" showInputMessage="1" showErrorMessage="1" sqref="G7:G26">
      <formula1>$G$34:$G$39</formula1>
    </dataValidation>
  </dataValidations>
  <pageMargins left="0.70866141732283472" right="0.70866141732283472" top="0.31496062992125984" bottom="0.51181102362204722" header="0.23622047244094491" footer="0.31496062992125984"/>
  <pageSetup paperSize="9" scale="85" orientation="landscape" horizontalDpi="4294967293"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G34"/>
  <sheetViews>
    <sheetView tabSelected="1" workbookViewId="0">
      <selection activeCell="J4" sqref="J4"/>
    </sheetView>
  </sheetViews>
  <sheetFormatPr defaultRowHeight="13.5"/>
  <cols>
    <col min="1" max="1" width="4.25" customWidth="1"/>
    <col min="2" max="2" width="26.25" customWidth="1"/>
    <col min="3" max="3" width="15.875" customWidth="1"/>
    <col min="4" max="4" width="9" style="3" customWidth="1"/>
    <col min="5" max="5" width="15.875" customWidth="1"/>
    <col min="7" max="7" width="4.5" customWidth="1"/>
  </cols>
  <sheetData>
    <row r="1" spans="1:7">
      <c r="A1" s="24"/>
      <c r="B1" s="24"/>
      <c r="C1" s="24"/>
      <c r="D1" s="25"/>
      <c r="E1" s="24"/>
      <c r="F1" s="24"/>
      <c r="G1" s="24"/>
    </row>
    <row r="2" spans="1:7" ht="37.5" customHeight="1">
      <c r="A2" s="128" t="s">
        <v>106</v>
      </c>
      <c r="B2" s="128"/>
      <c r="C2" s="128"/>
      <c r="D2" s="128"/>
      <c r="E2" s="128"/>
      <c r="F2" s="128"/>
      <c r="G2" s="128"/>
    </row>
    <row r="3" spans="1:7" ht="37.5" customHeight="1">
      <c r="A3" s="24"/>
      <c r="B3" s="132" t="s">
        <v>127</v>
      </c>
      <c r="C3" s="132"/>
      <c r="D3" s="132"/>
      <c r="E3" s="132"/>
      <c r="F3" s="132"/>
      <c r="G3" s="24"/>
    </row>
    <row r="4" spans="1:7" ht="42" customHeight="1">
      <c r="A4" s="24"/>
      <c r="B4" s="155" t="s">
        <v>119</v>
      </c>
      <c r="C4" s="155"/>
      <c r="D4" s="155"/>
      <c r="E4" s="155"/>
      <c r="F4" s="155"/>
      <c r="G4" s="24"/>
    </row>
    <row r="5" spans="1:7" ht="36" customHeight="1">
      <c r="A5" s="24"/>
      <c r="B5" s="102" t="s">
        <v>0</v>
      </c>
      <c r="C5" s="145" t="str">
        <f>チーム!C5&amp;""</f>
        <v/>
      </c>
      <c r="D5" s="145"/>
      <c r="E5" s="145"/>
      <c r="F5" s="145"/>
      <c r="G5" s="24"/>
    </row>
    <row r="6" spans="1:7" ht="27" customHeight="1">
      <c r="A6" s="24"/>
      <c r="B6" s="103" t="s">
        <v>1</v>
      </c>
      <c r="C6" s="103" t="str">
        <f>チーム!C6&amp;""</f>
        <v/>
      </c>
      <c r="D6" s="104" t="str">
        <f>チーム!D6&amp;""</f>
        <v>県</v>
      </c>
      <c r="E6" s="104" t="str">
        <f>チーム!E6&amp;""</f>
        <v/>
      </c>
      <c r="F6" s="105" t="str">
        <f>チーム!F6&amp;""</f>
        <v>市</v>
      </c>
      <c r="G6" s="24"/>
    </row>
    <row r="7" spans="1:7" ht="27" customHeight="1">
      <c r="A7" s="24"/>
      <c r="B7" s="106"/>
      <c r="C7" s="146" t="str">
        <f>チーム!C7&amp;""</f>
        <v/>
      </c>
      <c r="D7" s="147"/>
      <c r="E7" s="147"/>
      <c r="F7" s="148"/>
      <c r="G7" s="24"/>
    </row>
    <row r="8" spans="1:7" ht="27" customHeight="1">
      <c r="A8" s="24"/>
      <c r="B8" s="102" t="s">
        <v>2</v>
      </c>
      <c r="C8" s="145" t="str">
        <f>チーム!C8&amp;""</f>
        <v/>
      </c>
      <c r="D8" s="145"/>
      <c r="E8" s="145"/>
      <c r="F8" s="145"/>
      <c r="G8" s="24"/>
    </row>
    <row r="9" spans="1:7" ht="27" customHeight="1">
      <c r="A9" s="24"/>
      <c r="B9" s="107" t="s">
        <v>3</v>
      </c>
      <c r="C9" s="103" t="str">
        <f>チーム!C9&amp;""</f>
        <v/>
      </c>
      <c r="D9" s="104" t="str">
        <f>チーム!D9&amp;""</f>
        <v/>
      </c>
      <c r="E9" s="104" t="str">
        <f>チーム!E9&amp;""</f>
        <v/>
      </c>
      <c r="F9" s="105" t="str">
        <f>チーム!F9&amp;""</f>
        <v/>
      </c>
      <c r="G9" s="24"/>
    </row>
    <row r="10" spans="1:7" ht="27" customHeight="1">
      <c r="A10" s="24"/>
      <c r="B10" s="108" t="s">
        <v>7</v>
      </c>
      <c r="C10" s="173" t="str">
        <f>チーム!C10&amp;""</f>
        <v/>
      </c>
      <c r="D10" s="173"/>
      <c r="E10" s="173"/>
      <c r="F10" s="173"/>
      <c r="G10" s="24"/>
    </row>
    <row r="11" spans="1:7" ht="27" customHeight="1">
      <c r="A11" s="24"/>
      <c r="B11" s="102" t="s">
        <v>4</v>
      </c>
      <c r="C11" s="167" t="str">
        <f>チーム!C11&amp;""</f>
        <v/>
      </c>
      <c r="D11" s="168"/>
      <c r="E11" s="168"/>
      <c r="F11" s="169"/>
      <c r="G11" s="24"/>
    </row>
    <row r="12" spans="1:7" ht="27" customHeight="1">
      <c r="A12" s="24"/>
      <c r="B12" s="109" t="s">
        <v>5</v>
      </c>
      <c r="C12" s="167" t="str">
        <f>チーム!C12&amp;""</f>
        <v/>
      </c>
      <c r="D12" s="168"/>
      <c r="E12" s="168"/>
      <c r="F12" s="169"/>
      <c r="G12" s="24"/>
    </row>
    <row r="13" spans="1:7" ht="9.75" customHeight="1">
      <c r="A13" s="24"/>
      <c r="B13" s="26"/>
      <c r="C13" s="27"/>
      <c r="D13" s="27"/>
      <c r="E13" s="27"/>
      <c r="F13" s="27"/>
      <c r="G13" s="24"/>
    </row>
    <row r="14" spans="1:7" ht="19.5" customHeight="1">
      <c r="A14" s="24"/>
      <c r="B14" s="170" t="s">
        <v>123</v>
      </c>
      <c r="C14" s="170"/>
      <c r="D14" s="170"/>
      <c r="E14" s="170"/>
      <c r="F14" s="170"/>
      <c r="G14" s="24"/>
    </row>
    <row r="15" spans="1:7" ht="19.5" customHeight="1" thickBot="1">
      <c r="A15" s="24"/>
      <c r="B15" s="170"/>
      <c r="C15" s="170"/>
      <c r="D15" s="170"/>
      <c r="E15" s="170"/>
      <c r="F15" s="170"/>
      <c r="G15" s="24"/>
    </row>
    <row r="16" spans="1:7" ht="24" customHeight="1" thickBot="1">
      <c r="A16" s="24"/>
      <c r="B16" s="113" t="s">
        <v>25</v>
      </c>
      <c r="C16" s="171" t="s">
        <v>124</v>
      </c>
      <c r="D16" s="172"/>
      <c r="E16" s="32"/>
      <c r="F16" s="32"/>
      <c r="G16" s="24"/>
    </row>
    <row r="17" spans="1:7" ht="16.5" customHeight="1" thickTop="1">
      <c r="A17" s="24"/>
      <c r="B17" s="156" t="s">
        <v>109</v>
      </c>
      <c r="C17" s="240"/>
      <c r="D17" s="241"/>
      <c r="E17" s="24"/>
      <c r="F17" s="24"/>
      <c r="G17" s="24"/>
    </row>
    <row r="18" spans="1:7" ht="16.5" customHeight="1">
      <c r="A18" s="24"/>
      <c r="B18" s="157"/>
      <c r="C18" s="240"/>
      <c r="D18" s="241"/>
      <c r="E18" s="24"/>
      <c r="F18" s="24"/>
      <c r="G18" s="24"/>
    </row>
    <row r="19" spans="1:7" ht="16.5" customHeight="1">
      <c r="A19" s="24"/>
      <c r="B19" s="157"/>
      <c r="C19" s="240"/>
      <c r="D19" s="241"/>
      <c r="E19" s="24"/>
      <c r="F19" s="24"/>
      <c r="G19" s="24"/>
    </row>
    <row r="20" spans="1:7" ht="16.5" customHeight="1" thickBot="1">
      <c r="A20" s="24"/>
      <c r="B20" s="158"/>
      <c r="C20" s="242"/>
      <c r="D20" s="243"/>
      <c r="E20" s="24"/>
      <c r="F20" s="24"/>
      <c r="G20" s="24"/>
    </row>
    <row r="21" spans="1:7" ht="16.5" customHeight="1" thickTop="1">
      <c r="A21" s="24"/>
      <c r="B21" s="159" t="s">
        <v>110</v>
      </c>
      <c r="C21" s="244"/>
      <c r="D21" s="245"/>
      <c r="E21" s="24"/>
      <c r="F21" s="24"/>
      <c r="G21" s="24"/>
    </row>
    <row r="22" spans="1:7" ht="16.5" customHeight="1">
      <c r="A22" s="24"/>
      <c r="B22" s="157"/>
      <c r="C22" s="240"/>
      <c r="D22" s="241"/>
      <c r="E22" s="24"/>
      <c r="F22" s="24"/>
      <c r="G22" s="24"/>
    </row>
    <row r="23" spans="1:7" ht="16.5" customHeight="1">
      <c r="A23" s="24"/>
      <c r="B23" s="157"/>
      <c r="C23" s="240"/>
      <c r="D23" s="241"/>
      <c r="E23" s="24"/>
      <c r="F23" s="24"/>
      <c r="G23" s="24"/>
    </row>
    <row r="24" spans="1:7" ht="16.5" customHeight="1" thickBot="1">
      <c r="A24" s="24"/>
      <c r="B24" s="158"/>
      <c r="C24" s="242"/>
      <c r="D24" s="243"/>
      <c r="E24" s="24"/>
      <c r="F24" s="24"/>
      <c r="G24" s="24"/>
    </row>
    <row r="25" spans="1:7" ht="16.5" customHeight="1" thickTop="1">
      <c r="A25" s="24"/>
      <c r="B25" s="159"/>
      <c r="C25" s="161" t="s">
        <v>129</v>
      </c>
      <c r="D25" s="162"/>
      <c r="E25" s="24"/>
      <c r="F25" s="24"/>
      <c r="G25" s="24"/>
    </row>
    <row r="26" spans="1:7" ht="16.5" customHeight="1">
      <c r="A26" s="24"/>
      <c r="B26" s="157"/>
      <c r="C26" s="163"/>
      <c r="D26" s="164"/>
      <c r="E26" s="24"/>
      <c r="F26" s="24"/>
      <c r="G26" s="24"/>
    </row>
    <row r="27" spans="1:7" ht="16.5" customHeight="1">
      <c r="A27" s="24"/>
      <c r="B27" s="157"/>
      <c r="C27" s="163"/>
      <c r="D27" s="164"/>
      <c r="E27" s="24"/>
      <c r="F27" s="24"/>
      <c r="G27" s="24"/>
    </row>
    <row r="28" spans="1:7" ht="16.5" customHeight="1" thickBot="1">
      <c r="A28" s="24"/>
      <c r="B28" s="160"/>
      <c r="C28" s="165"/>
      <c r="D28" s="166"/>
      <c r="E28" s="24"/>
      <c r="F28" s="24"/>
      <c r="G28" s="24"/>
    </row>
    <row r="29" spans="1:7" ht="22.5" customHeight="1">
      <c r="A29" s="24"/>
      <c r="B29" s="174" t="s">
        <v>125</v>
      </c>
      <c r="C29" s="174"/>
      <c r="D29" s="174"/>
      <c r="E29" s="175"/>
      <c r="F29" s="175"/>
      <c r="G29" s="24"/>
    </row>
    <row r="30" spans="1:7" ht="15.75" customHeight="1">
      <c r="A30" s="24"/>
      <c r="B30" s="176"/>
      <c r="C30" s="177"/>
      <c r="D30" s="177"/>
      <c r="E30" s="177"/>
      <c r="F30" s="178"/>
      <c r="G30" s="24"/>
    </row>
    <row r="31" spans="1:7" ht="15.75" customHeight="1">
      <c r="A31" s="24"/>
      <c r="B31" s="176" t="s">
        <v>126</v>
      </c>
      <c r="C31" s="177"/>
      <c r="D31" s="177"/>
      <c r="E31" s="177"/>
      <c r="F31" s="178"/>
      <c r="G31" s="24"/>
    </row>
    <row r="32" spans="1:7" ht="43.5" customHeight="1">
      <c r="A32" s="24"/>
      <c r="B32" s="149" t="s">
        <v>128</v>
      </c>
      <c r="C32" s="150"/>
      <c r="D32" s="150"/>
      <c r="E32" s="150"/>
      <c r="F32" s="151"/>
      <c r="G32" s="24"/>
    </row>
    <row r="33" spans="1:7" ht="58.5" customHeight="1">
      <c r="A33" s="24"/>
      <c r="B33" s="152"/>
      <c r="C33" s="153"/>
      <c r="D33" s="153"/>
      <c r="E33" s="153"/>
      <c r="F33" s="154"/>
      <c r="G33" s="24"/>
    </row>
    <row r="34" spans="1:7">
      <c r="A34" s="24"/>
      <c r="B34" s="24"/>
      <c r="C34" s="24"/>
      <c r="D34" s="25"/>
      <c r="E34" s="24"/>
      <c r="F34" s="24"/>
      <c r="G34" s="24"/>
    </row>
  </sheetData>
  <sheetProtection selectLockedCells="1"/>
  <mergeCells count="23">
    <mergeCell ref="B30:F30"/>
    <mergeCell ref="B31:F31"/>
    <mergeCell ref="B32:F32"/>
    <mergeCell ref="B33:F33"/>
    <mergeCell ref="B4:F4"/>
    <mergeCell ref="B17:B20"/>
    <mergeCell ref="B21:B24"/>
    <mergeCell ref="B25:B28"/>
    <mergeCell ref="C25:D28"/>
    <mergeCell ref="C11:F11"/>
    <mergeCell ref="C12:F12"/>
    <mergeCell ref="B14:F14"/>
    <mergeCell ref="B15:F15"/>
    <mergeCell ref="C16:D16"/>
    <mergeCell ref="C10:F10"/>
    <mergeCell ref="C17:D20"/>
    <mergeCell ref="C21:D24"/>
    <mergeCell ref="B29:F29"/>
    <mergeCell ref="A2:G2"/>
    <mergeCell ref="B3:F3"/>
    <mergeCell ref="C5:F5"/>
    <mergeCell ref="C7:F7"/>
    <mergeCell ref="C8:F8"/>
  </mergeCells>
  <phoneticPr fontId="27"/>
  <pageMargins left="0.70866141732283472" right="0.70866141732283472"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sheetPr>
    <tabColor rgb="FF00B050"/>
  </sheetPr>
  <dimension ref="A1:G34"/>
  <sheetViews>
    <sheetView topLeftCell="A19" workbookViewId="0">
      <selection activeCell="C12" sqref="C12:F12"/>
    </sheetView>
  </sheetViews>
  <sheetFormatPr defaultRowHeight="13.5"/>
  <cols>
    <col min="1" max="1" width="4.25" customWidth="1"/>
    <col min="2" max="2" width="26.25" customWidth="1"/>
    <col min="3" max="3" width="15.875" customWidth="1"/>
    <col min="4" max="4" width="9" style="3" customWidth="1"/>
    <col min="5" max="5" width="15.875" customWidth="1"/>
    <col min="7" max="7" width="4.5" customWidth="1"/>
  </cols>
  <sheetData>
    <row r="1" spans="1:7">
      <c r="A1" s="24"/>
      <c r="B1" s="24"/>
      <c r="C1" s="24"/>
      <c r="D1" s="25"/>
      <c r="E1" s="24"/>
      <c r="F1" s="24"/>
      <c r="G1" s="24"/>
    </row>
    <row r="2" spans="1:7" ht="37.5" customHeight="1">
      <c r="A2" s="128" t="s">
        <v>106</v>
      </c>
      <c r="B2" s="128"/>
      <c r="C2" s="128"/>
      <c r="D2" s="128"/>
      <c r="E2" s="128"/>
      <c r="F2" s="128"/>
      <c r="G2" s="128"/>
    </row>
    <row r="3" spans="1:7" ht="37.5" customHeight="1">
      <c r="A3" s="24"/>
      <c r="B3" s="132" t="s">
        <v>116</v>
      </c>
      <c r="C3" s="132"/>
      <c r="D3" s="132"/>
      <c r="E3" s="132"/>
      <c r="F3" s="132"/>
      <c r="G3" s="24"/>
    </row>
    <row r="4" spans="1:7" ht="42" customHeight="1">
      <c r="A4" s="24"/>
      <c r="B4" s="155" t="s">
        <v>119</v>
      </c>
      <c r="C4" s="155"/>
      <c r="D4" s="155"/>
      <c r="E4" s="155"/>
      <c r="F4" s="155"/>
      <c r="G4" s="24"/>
    </row>
    <row r="5" spans="1:7" ht="36" customHeight="1">
      <c r="A5" s="24"/>
      <c r="B5" s="102" t="s">
        <v>0</v>
      </c>
      <c r="C5" s="145" t="str">
        <f>チーム!C5&amp;""</f>
        <v/>
      </c>
      <c r="D5" s="145"/>
      <c r="E5" s="145"/>
      <c r="F5" s="145"/>
      <c r="G5" s="24"/>
    </row>
    <row r="6" spans="1:7" ht="27" customHeight="1">
      <c r="A6" s="24"/>
      <c r="B6" s="103" t="s">
        <v>1</v>
      </c>
      <c r="C6" s="103" t="str">
        <f>チーム!C6&amp;""</f>
        <v/>
      </c>
      <c r="D6" s="104" t="str">
        <f>チーム!D6&amp;""</f>
        <v>県</v>
      </c>
      <c r="E6" s="104" t="str">
        <f>チーム!E6&amp;""</f>
        <v/>
      </c>
      <c r="F6" s="105" t="str">
        <f>チーム!F6&amp;""</f>
        <v>市</v>
      </c>
      <c r="G6" s="24"/>
    </row>
    <row r="7" spans="1:7" ht="27" customHeight="1">
      <c r="A7" s="24"/>
      <c r="B7" s="106"/>
      <c r="C7" s="146" t="str">
        <f>チーム!C7&amp;""</f>
        <v/>
      </c>
      <c r="D7" s="147"/>
      <c r="E7" s="147"/>
      <c r="F7" s="148"/>
      <c r="G7" s="24"/>
    </row>
    <row r="8" spans="1:7" ht="27" customHeight="1">
      <c r="A8" s="24"/>
      <c r="B8" s="102" t="s">
        <v>2</v>
      </c>
      <c r="C8" s="145" t="str">
        <f>チーム!C8&amp;""</f>
        <v/>
      </c>
      <c r="D8" s="145"/>
      <c r="E8" s="145"/>
      <c r="F8" s="145"/>
      <c r="G8" s="24"/>
    </row>
    <row r="9" spans="1:7" ht="27" customHeight="1">
      <c r="A9" s="24"/>
      <c r="B9" s="107" t="s">
        <v>3</v>
      </c>
      <c r="C9" s="103" t="str">
        <f>チーム!C9&amp;""</f>
        <v/>
      </c>
      <c r="D9" s="104" t="str">
        <f>チーム!D9&amp;""</f>
        <v/>
      </c>
      <c r="E9" s="104" t="str">
        <f>チーム!E9&amp;""</f>
        <v/>
      </c>
      <c r="F9" s="105" t="str">
        <f>チーム!F9&amp;""</f>
        <v/>
      </c>
      <c r="G9" s="24"/>
    </row>
    <row r="10" spans="1:7" ht="27" customHeight="1">
      <c r="A10" s="24"/>
      <c r="B10" s="108" t="s">
        <v>7</v>
      </c>
      <c r="C10" s="173" t="str">
        <f>チーム!C10&amp;""</f>
        <v/>
      </c>
      <c r="D10" s="173"/>
      <c r="E10" s="173"/>
      <c r="F10" s="173"/>
      <c r="G10" s="24"/>
    </row>
    <row r="11" spans="1:7" ht="27" customHeight="1">
      <c r="A11" s="24"/>
      <c r="B11" s="102" t="s">
        <v>4</v>
      </c>
      <c r="C11" s="167" t="str">
        <f>チーム!C11&amp;""</f>
        <v/>
      </c>
      <c r="D11" s="168"/>
      <c r="E11" s="168"/>
      <c r="F11" s="169"/>
      <c r="G11" s="24"/>
    </row>
    <row r="12" spans="1:7" ht="27" customHeight="1">
      <c r="A12" s="24"/>
      <c r="B12" s="109" t="s">
        <v>5</v>
      </c>
      <c r="C12" s="167" t="str">
        <f>チーム!C12&amp;""</f>
        <v/>
      </c>
      <c r="D12" s="168"/>
      <c r="E12" s="168"/>
      <c r="F12" s="169"/>
      <c r="G12" s="24"/>
    </row>
    <row r="13" spans="1:7" ht="9.75" customHeight="1">
      <c r="A13" s="24"/>
      <c r="B13" s="26"/>
      <c r="C13" s="27"/>
      <c r="D13" s="27"/>
      <c r="E13" s="27"/>
      <c r="F13" s="27"/>
      <c r="G13" s="24"/>
    </row>
    <row r="14" spans="1:7" ht="19.5" customHeight="1">
      <c r="A14" s="24"/>
      <c r="B14" s="170" t="s">
        <v>121</v>
      </c>
      <c r="C14" s="170"/>
      <c r="D14" s="170"/>
      <c r="E14" s="170"/>
      <c r="F14" s="170"/>
      <c r="G14" s="24"/>
    </row>
    <row r="15" spans="1:7" ht="19.5" customHeight="1" thickBot="1">
      <c r="A15" s="24"/>
      <c r="B15" s="170"/>
      <c r="C15" s="170"/>
      <c r="D15" s="170"/>
      <c r="E15" s="170"/>
      <c r="F15" s="170"/>
      <c r="G15" s="24"/>
    </row>
    <row r="16" spans="1:7" ht="24" customHeight="1" thickBot="1">
      <c r="A16" s="24"/>
      <c r="B16" s="113" t="s">
        <v>25</v>
      </c>
      <c r="C16" s="197" t="s">
        <v>26</v>
      </c>
      <c r="D16" s="198"/>
      <c r="E16" s="198"/>
      <c r="F16" s="199"/>
      <c r="G16" s="24"/>
    </row>
    <row r="17" spans="1:7" ht="16.5" customHeight="1" thickTop="1">
      <c r="A17" s="24"/>
      <c r="B17" s="156" t="s">
        <v>108</v>
      </c>
      <c r="C17" s="205" t="s">
        <v>21</v>
      </c>
      <c r="D17" s="205"/>
      <c r="E17" s="111"/>
      <c r="F17" s="114"/>
      <c r="G17" s="24"/>
    </row>
    <row r="18" spans="1:7" ht="16.5" customHeight="1">
      <c r="A18" s="24"/>
      <c r="B18" s="157"/>
      <c r="C18" s="195" t="s">
        <v>22</v>
      </c>
      <c r="D18" s="195"/>
      <c r="E18" s="110"/>
      <c r="F18" s="115"/>
      <c r="G18" s="24"/>
    </row>
    <row r="19" spans="1:7" ht="16.5" customHeight="1">
      <c r="A19" s="24"/>
      <c r="B19" s="157"/>
      <c r="C19" s="195" t="s">
        <v>23</v>
      </c>
      <c r="D19" s="195"/>
      <c r="E19" s="110"/>
      <c r="F19" s="115"/>
      <c r="G19" s="24"/>
    </row>
    <row r="20" spans="1:7" ht="16.5" customHeight="1" thickBot="1">
      <c r="A20" s="24"/>
      <c r="B20" s="158"/>
      <c r="C20" s="196" t="s">
        <v>24</v>
      </c>
      <c r="D20" s="196"/>
      <c r="E20" s="112"/>
      <c r="F20" s="116"/>
      <c r="G20" s="24"/>
    </row>
    <row r="21" spans="1:7" ht="16.5" customHeight="1" thickTop="1">
      <c r="A21" s="24"/>
      <c r="B21" s="156" t="s">
        <v>109</v>
      </c>
      <c r="C21" s="205" t="s">
        <v>21</v>
      </c>
      <c r="D21" s="205"/>
      <c r="E21" s="111"/>
      <c r="F21" s="114"/>
      <c r="G21" s="24"/>
    </row>
    <row r="22" spans="1:7" ht="16.5" customHeight="1">
      <c r="A22" s="24"/>
      <c r="B22" s="157"/>
      <c r="C22" s="195" t="s">
        <v>22</v>
      </c>
      <c r="D22" s="195"/>
      <c r="E22" s="110"/>
      <c r="F22" s="115"/>
      <c r="G22" s="24"/>
    </row>
    <row r="23" spans="1:7" ht="16.5" customHeight="1">
      <c r="A23" s="24"/>
      <c r="B23" s="157"/>
      <c r="C23" s="195" t="s">
        <v>23</v>
      </c>
      <c r="D23" s="195"/>
      <c r="E23" s="110"/>
      <c r="F23" s="115"/>
      <c r="G23" s="24"/>
    </row>
    <row r="24" spans="1:7" ht="16.5" customHeight="1" thickBot="1">
      <c r="A24" s="24"/>
      <c r="B24" s="158"/>
      <c r="C24" s="196" t="s">
        <v>24</v>
      </c>
      <c r="D24" s="196"/>
      <c r="E24" s="112"/>
      <c r="F24" s="116"/>
      <c r="G24" s="24"/>
    </row>
    <row r="25" spans="1:7" ht="16.5" customHeight="1" thickTop="1">
      <c r="A25" s="24"/>
      <c r="B25" s="159" t="s">
        <v>110</v>
      </c>
      <c r="C25" s="189"/>
      <c r="D25" s="190"/>
      <c r="E25" s="183" t="s">
        <v>122</v>
      </c>
      <c r="F25" s="184"/>
      <c r="G25" s="24"/>
    </row>
    <row r="26" spans="1:7" ht="16.5" customHeight="1">
      <c r="A26" s="24"/>
      <c r="B26" s="157"/>
      <c r="C26" s="191"/>
      <c r="D26" s="192"/>
      <c r="E26" s="185"/>
      <c r="F26" s="186"/>
      <c r="G26" s="24"/>
    </row>
    <row r="27" spans="1:7" ht="16.5" customHeight="1">
      <c r="A27" s="24"/>
      <c r="B27" s="157"/>
      <c r="C27" s="191"/>
      <c r="D27" s="192"/>
      <c r="E27" s="185"/>
      <c r="F27" s="186"/>
      <c r="G27" s="24"/>
    </row>
    <row r="28" spans="1:7" ht="16.5" customHeight="1" thickBot="1">
      <c r="A28" s="24"/>
      <c r="B28" s="158"/>
      <c r="C28" s="193"/>
      <c r="D28" s="194"/>
      <c r="E28" s="187"/>
      <c r="F28" s="188"/>
      <c r="G28" s="24"/>
    </row>
    <row r="29" spans="1:7" ht="22.5" customHeight="1" thickTop="1">
      <c r="A29" s="24"/>
      <c r="B29" s="181" t="s">
        <v>117</v>
      </c>
      <c r="C29" s="174"/>
      <c r="D29" s="174"/>
      <c r="E29" s="174"/>
      <c r="F29" s="182"/>
      <c r="G29" s="24"/>
    </row>
    <row r="30" spans="1:7" ht="15.75" customHeight="1">
      <c r="A30" s="24"/>
      <c r="B30" s="179" t="s">
        <v>118</v>
      </c>
      <c r="C30" s="177"/>
      <c r="D30" s="177"/>
      <c r="E30" s="177"/>
      <c r="F30" s="180"/>
      <c r="G30" s="24"/>
    </row>
    <row r="31" spans="1:7" ht="15.75" customHeight="1">
      <c r="A31" s="24"/>
      <c r="B31" s="179" t="s">
        <v>120</v>
      </c>
      <c r="C31" s="177"/>
      <c r="D31" s="177"/>
      <c r="E31" s="177"/>
      <c r="F31" s="180"/>
      <c r="G31" s="24"/>
    </row>
    <row r="32" spans="1:7" ht="43.5" customHeight="1">
      <c r="A32" s="24"/>
      <c r="B32" s="203"/>
      <c r="C32" s="150"/>
      <c r="D32" s="150"/>
      <c r="E32" s="150"/>
      <c r="F32" s="204"/>
      <c r="G32" s="24"/>
    </row>
    <row r="33" spans="1:7" ht="58.5" customHeight="1" thickBot="1">
      <c r="A33" s="24"/>
      <c r="B33" s="200"/>
      <c r="C33" s="201"/>
      <c r="D33" s="201"/>
      <c r="E33" s="201"/>
      <c r="F33" s="202"/>
      <c r="G33" s="24"/>
    </row>
    <row r="34" spans="1:7">
      <c r="A34" s="24"/>
      <c r="B34" s="24"/>
      <c r="C34" s="24"/>
      <c r="D34" s="25"/>
      <c r="E34" s="24"/>
      <c r="F34" s="24"/>
      <c r="G34" s="24"/>
    </row>
  </sheetData>
  <sheetProtection selectLockedCells="1"/>
  <mergeCells count="30">
    <mergeCell ref="B33:F33"/>
    <mergeCell ref="B32:F32"/>
    <mergeCell ref="C17:D17"/>
    <mergeCell ref="C18:D18"/>
    <mergeCell ref="C19:D19"/>
    <mergeCell ref="C20:D20"/>
    <mergeCell ref="C21:D21"/>
    <mergeCell ref="B15:F15"/>
    <mergeCell ref="B14:F14"/>
    <mergeCell ref="B25:B28"/>
    <mergeCell ref="B30:F30"/>
    <mergeCell ref="B31:F31"/>
    <mergeCell ref="B29:F29"/>
    <mergeCell ref="B17:B20"/>
    <mergeCell ref="B21:B24"/>
    <mergeCell ref="E25:F28"/>
    <mergeCell ref="C25:D28"/>
    <mergeCell ref="C22:D22"/>
    <mergeCell ref="C23:D23"/>
    <mergeCell ref="C24:D24"/>
    <mergeCell ref="C16:F16"/>
    <mergeCell ref="C11:F11"/>
    <mergeCell ref="C12:F12"/>
    <mergeCell ref="A2:G2"/>
    <mergeCell ref="B3:F3"/>
    <mergeCell ref="C5:F5"/>
    <mergeCell ref="C7:F7"/>
    <mergeCell ref="C8:F8"/>
    <mergeCell ref="C10:F10"/>
    <mergeCell ref="B4:F4"/>
  </mergeCells>
  <phoneticPr fontId="2"/>
  <pageMargins left="0.70866141732283472" right="0.70866141732283472" top="0.74803149606299213" bottom="0.74803149606299213"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sheetPr>
    <tabColor rgb="FF002060"/>
  </sheetPr>
  <dimension ref="A1:G17"/>
  <sheetViews>
    <sheetView topLeftCell="A10" workbookViewId="0">
      <selection activeCell="D14" sqref="D14"/>
    </sheetView>
  </sheetViews>
  <sheetFormatPr defaultRowHeight="13.5"/>
  <cols>
    <col min="1" max="1" width="4.25" customWidth="1"/>
    <col min="2" max="2" width="26.25" customWidth="1"/>
    <col min="3" max="3" width="15.875" customWidth="1"/>
    <col min="4" max="4" width="9" customWidth="1"/>
    <col min="5" max="5" width="15.875" customWidth="1"/>
    <col min="7" max="7" width="4.5" customWidth="1"/>
  </cols>
  <sheetData>
    <row r="1" spans="1:7" ht="13.5" customHeight="1">
      <c r="A1" s="24"/>
      <c r="B1" s="24"/>
      <c r="C1" s="24"/>
      <c r="D1" s="24"/>
      <c r="E1" s="24"/>
      <c r="F1" s="24"/>
      <c r="G1" s="24"/>
    </row>
    <row r="2" spans="1:7" ht="37.5" customHeight="1">
      <c r="A2" s="128" t="s">
        <v>106</v>
      </c>
      <c r="B2" s="128"/>
      <c r="C2" s="128"/>
      <c r="D2" s="128"/>
      <c r="E2" s="128"/>
      <c r="F2" s="128"/>
      <c r="G2" s="128"/>
    </row>
    <row r="3" spans="1:7" ht="37.5" customHeight="1">
      <c r="A3" s="24"/>
      <c r="B3" s="132" t="s">
        <v>29</v>
      </c>
      <c r="C3" s="132"/>
      <c r="D3" s="132"/>
      <c r="E3" s="132"/>
      <c r="F3" s="132"/>
      <c r="G3" s="24"/>
    </row>
    <row r="4" spans="1:7" ht="28.5" customHeight="1">
      <c r="A4" s="24"/>
      <c r="B4" s="209" t="s">
        <v>28</v>
      </c>
      <c r="C4" s="209"/>
      <c r="D4" s="209"/>
      <c r="E4" s="209"/>
      <c r="F4" s="209"/>
      <c r="G4" s="24"/>
    </row>
    <row r="5" spans="1:7" ht="16.5" customHeight="1">
      <c r="A5" s="24"/>
      <c r="B5" s="210" t="s">
        <v>64</v>
      </c>
      <c r="C5" s="210"/>
      <c r="D5" s="210"/>
      <c r="E5" s="210"/>
      <c r="F5" s="210"/>
      <c r="G5" s="24"/>
    </row>
    <row r="6" spans="1:7" ht="23.25" customHeight="1">
      <c r="A6" s="24"/>
      <c r="B6" s="11" t="s">
        <v>0</v>
      </c>
      <c r="C6" s="140" t="str">
        <f>チーム!C5&amp;""</f>
        <v/>
      </c>
      <c r="D6" s="141"/>
      <c r="E6" s="141"/>
      <c r="F6" s="142"/>
      <c r="G6" s="24"/>
    </row>
    <row r="7" spans="1:7" ht="23.25" customHeight="1">
      <c r="A7" s="24"/>
      <c r="B7" s="16" t="s">
        <v>1</v>
      </c>
      <c r="C7" s="16" t="str">
        <f>チーム!C6&amp;""</f>
        <v/>
      </c>
      <c r="D7" s="28" t="str">
        <f>チーム!D6&amp;""</f>
        <v>県</v>
      </c>
      <c r="E7" s="28" t="str">
        <f>チーム!E6&amp;""</f>
        <v/>
      </c>
      <c r="F7" s="38" t="str">
        <f>チーム!F6&amp;""</f>
        <v>市</v>
      </c>
      <c r="G7" s="24"/>
    </row>
    <row r="8" spans="1:7" ht="23.25" customHeight="1">
      <c r="A8" s="24"/>
      <c r="B8" s="17"/>
      <c r="C8" s="206" t="str">
        <f>チーム!C7&amp;""</f>
        <v/>
      </c>
      <c r="D8" s="207"/>
      <c r="E8" s="207"/>
      <c r="F8" s="208"/>
      <c r="G8" s="24"/>
    </row>
    <row r="9" spans="1:7" ht="23.25" customHeight="1">
      <c r="A9" s="24"/>
      <c r="B9" s="11" t="s">
        <v>2</v>
      </c>
      <c r="C9" s="140" t="str">
        <f>チーム!C8&amp;""</f>
        <v/>
      </c>
      <c r="D9" s="141"/>
      <c r="E9" s="141"/>
      <c r="F9" s="142"/>
      <c r="G9" s="24"/>
    </row>
    <row r="10" spans="1:7" ht="23.25" customHeight="1">
      <c r="A10" s="24"/>
      <c r="B10" s="18" t="s">
        <v>3</v>
      </c>
      <c r="C10" s="16" t="str">
        <f>チーム!C9&amp;""</f>
        <v/>
      </c>
      <c r="D10" s="28" t="str">
        <f>チーム!D9&amp;""</f>
        <v/>
      </c>
      <c r="E10" s="28" t="str">
        <f>チーム!E9&amp;""</f>
        <v/>
      </c>
      <c r="F10" s="38" t="str">
        <f>チーム!F9&amp;""</f>
        <v/>
      </c>
      <c r="G10" s="24"/>
    </row>
    <row r="11" spans="1:7" ht="23.25" customHeight="1">
      <c r="A11" s="24"/>
      <c r="B11" s="19" t="s">
        <v>7</v>
      </c>
      <c r="C11" s="206" t="str">
        <f>チーム!C10&amp;""</f>
        <v/>
      </c>
      <c r="D11" s="207"/>
      <c r="E11" s="207"/>
      <c r="F11" s="208"/>
      <c r="G11" s="24"/>
    </row>
    <row r="12" spans="1:7" ht="23.25" customHeight="1">
      <c r="A12" s="24"/>
      <c r="B12" s="11" t="s">
        <v>4</v>
      </c>
      <c r="C12" s="140" t="str">
        <f>チーム!C11&amp;""</f>
        <v/>
      </c>
      <c r="D12" s="141"/>
      <c r="E12" s="141"/>
      <c r="F12" s="142"/>
      <c r="G12" s="24"/>
    </row>
    <row r="13" spans="1:7" ht="23.25" customHeight="1">
      <c r="A13" s="24"/>
      <c r="B13" s="20" t="s">
        <v>5</v>
      </c>
      <c r="C13" s="140" t="str">
        <f>チーム!C12&amp;""</f>
        <v/>
      </c>
      <c r="D13" s="141"/>
      <c r="E13" s="141"/>
      <c r="F13" s="142"/>
      <c r="G13" s="24"/>
    </row>
    <row r="14" spans="1:7" ht="23.25" customHeight="1">
      <c r="A14" s="24"/>
      <c r="B14" s="11" t="s">
        <v>30</v>
      </c>
      <c r="C14" s="13" t="s">
        <v>31</v>
      </c>
      <c r="D14" s="23">
        <f>男子選手!D29+女子選手!D29</f>
        <v>0</v>
      </c>
      <c r="E14" s="21">
        <f>D14*3500</f>
        <v>0</v>
      </c>
      <c r="F14" s="22" t="s">
        <v>32</v>
      </c>
      <c r="G14" s="24"/>
    </row>
    <row r="15" spans="1:7" ht="366.75" customHeight="1">
      <c r="A15" s="24"/>
      <c r="B15" s="211" t="s">
        <v>27</v>
      </c>
      <c r="C15" s="212"/>
      <c r="D15" s="212"/>
      <c r="E15" s="212"/>
      <c r="F15" s="213"/>
      <c r="G15" s="24"/>
    </row>
    <row r="16" spans="1:7" ht="45" customHeight="1">
      <c r="A16" s="24"/>
      <c r="B16" s="214"/>
      <c r="C16" s="215"/>
      <c r="D16" s="215"/>
      <c r="E16" s="215"/>
      <c r="F16" s="216"/>
      <c r="G16" s="24"/>
    </row>
    <row r="17" spans="1:7">
      <c r="A17" s="24"/>
      <c r="B17" s="24"/>
      <c r="C17" s="24"/>
      <c r="D17" s="24"/>
      <c r="E17" s="24"/>
      <c r="F17" s="24"/>
      <c r="G17" s="24"/>
    </row>
  </sheetData>
  <sheetProtection sheet="1" objects="1" scenarios="1" selectLockedCells="1"/>
  <mergeCells count="11">
    <mergeCell ref="A2:G2"/>
    <mergeCell ref="B3:F3"/>
    <mergeCell ref="C6:F6"/>
    <mergeCell ref="C8:F8"/>
    <mergeCell ref="C9:F9"/>
    <mergeCell ref="C11:F11"/>
    <mergeCell ref="B4:F4"/>
    <mergeCell ref="B5:F5"/>
    <mergeCell ref="B15:F16"/>
    <mergeCell ref="C12:F12"/>
    <mergeCell ref="C13:F13"/>
  </mergeCells>
  <phoneticPr fontId="2"/>
  <pageMargins left="0.70866141732283472" right="0.70866141732283472" top="0.74803149606299213" bottom="0.74803149606299213" header="0.31496062992125984" footer="0.31496062992125984"/>
  <pageSetup paperSize="9" orientation="portrait" horizontalDpi="4294967293" r:id="rId1"/>
</worksheet>
</file>

<file path=xl/worksheets/sheet7.xml><?xml version="1.0" encoding="utf-8"?>
<worksheet xmlns="http://schemas.openxmlformats.org/spreadsheetml/2006/main" xmlns:r="http://schemas.openxmlformats.org/officeDocument/2006/relationships">
  <sheetPr>
    <tabColor theme="9"/>
  </sheetPr>
  <dimension ref="A1:R16"/>
  <sheetViews>
    <sheetView zoomScaleNormal="100" workbookViewId="0">
      <selection activeCell="L14" sqref="L14"/>
    </sheetView>
  </sheetViews>
  <sheetFormatPr defaultRowHeight="13.5"/>
  <cols>
    <col min="1" max="1" width="4" customWidth="1"/>
    <col min="2" max="18" width="4.375" customWidth="1"/>
  </cols>
  <sheetData>
    <row r="1" spans="1:18">
      <c r="A1" s="29"/>
      <c r="B1" s="29"/>
      <c r="C1" s="29"/>
      <c r="D1" s="29"/>
      <c r="E1" s="29"/>
      <c r="F1" s="29"/>
      <c r="G1" s="29"/>
      <c r="H1" s="29"/>
      <c r="I1" s="29"/>
      <c r="J1" s="29"/>
      <c r="K1" s="29"/>
      <c r="L1" s="29"/>
      <c r="M1" s="29"/>
      <c r="N1" s="29"/>
      <c r="O1" s="29"/>
      <c r="P1" s="29"/>
      <c r="Q1" s="29"/>
      <c r="R1" s="29"/>
    </row>
    <row r="2" spans="1:18" ht="26.25" customHeight="1">
      <c r="A2" s="29"/>
      <c r="B2" s="29"/>
      <c r="C2" s="218" t="s">
        <v>39</v>
      </c>
      <c r="D2" s="218"/>
      <c r="E2" s="218"/>
      <c r="F2" s="29"/>
      <c r="G2" s="29"/>
      <c r="H2" s="29"/>
      <c r="I2" s="29"/>
      <c r="J2" s="29"/>
      <c r="K2" s="29"/>
      <c r="L2" s="29"/>
      <c r="M2" s="29"/>
      <c r="N2" s="29"/>
      <c r="O2" s="29"/>
      <c r="P2" s="29"/>
      <c r="Q2" s="29"/>
      <c r="R2" s="29"/>
    </row>
    <row r="3" spans="1:18" ht="27.75" customHeight="1">
      <c r="A3" s="29"/>
      <c r="B3" s="220" t="s">
        <v>38</v>
      </c>
      <c r="C3" s="220"/>
      <c r="D3" s="220"/>
      <c r="E3" s="220"/>
      <c r="F3" s="220"/>
      <c r="G3" s="220"/>
      <c r="H3" s="220"/>
      <c r="I3" s="220"/>
      <c r="J3" s="220"/>
      <c r="K3" s="220"/>
      <c r="L3" s="220"/>
      <c r="M3" s="220"/>
      <c r="N3" s="220"/>
      <c r="O3" s="220"/>
      <c r="P3" s="220"/>
      <c r="Q3" s="220"/>
      <c r="R3" s="220"/>
    </row>
    <row r="4" spans="1:18" ht="26.25" customHeight="1">
      <c r="A4" s="29"/>
      <c r="B4" s="29"/>
      <c r="C4" s="221" t="s">
        <v>37</v>
      </c>
      <c r="D4" s="221"/>
      <c r="E4" s="221"/>
      <c r="F4" s="221"/>
      <c r="G4" s="221"/>
      <c r="H4" s="221"/>
      <c r="I4" s="221"/>
      <c r="J4" s="221"/>
      <c r="K4" s="221"/>
      <c r="L4" s="221"/>
      <c r="M4" s="221"/>
      <c r="N4" s="221"/>
      <c r="O4" s="221"/>
      <c r="P4" s="221"/>
      <c r="Q4" s="221"/>
      <c r="R4" s="29"/>
    </row>
    <row r="5" spans="1:18" ht="19.5" customHeight="1">
      <c r="A5" s="29"/>
      <c r="B5" s="29"/>
      <c r="C5" s="29"/>
      <c r="D5" s="29"/>
      <c r="E5" s="29"/>
      <c r="F5" s="29"/>
      <c r="G5" s="29"/>
      <c r="H5" s="29"/>
      <c r="I5" s="29"/>
      <c r="J5" s="29"/>
      <c r="K5" s="29"/>
      <c r="L5" s="29"/>
      <c r="M5" s="29"/>
      <c r="N5" s="29"/>
      <c r="O5" s="29"/>
      <c r="P5" s="29"/>
      <c r="Q5" s="29"/>
      <c r="R5" s="29"/>
    </row>
    <row r="6" spans="1:18" ht="19.5" customHeight="1">
      <c r="A6" s="29"/>
      <c r="B6" s="29"/>
      <c r="C6" s="29"/>
      <c r="D6" s="29"/>
      <c r="E6" s="2"/>
      <c r="F6" s="4"/>
      <c r="G6" s="4"/>
      <c r="H6" s="4"/>
      <c r="I6" s="4"/>
      <c r="J6" s="4"/>
      <c r="K6" s="4"/>
      <c r="L6" s="4"/>
      <c r="M6" s="4"/>
      <c r="N6" s="5"/>
      <c r="O6" s="29"/>
      <c r="P6" s="29"/>
      <c r="Q6" s="29"/>
      <c r="R6" s="29"/>
    </row>
    <row r="7" spans="1:18" ht="21" customHeight="1">
      <c r="A7" s="29"/>
      <c r="B7" s="29"/>
      <c r="C7" s="29"/>
      <c r="D7" s="29"/>
      <c r="E7" s="6"/>
      <c r="F7" s="219" t="s">
        <v>111</v>
      </c>
      <c r="G7" s="219"/>
      <c r="H7" s="219"/>
      <c r="I7" s="219"/>
      <c r="J7" s="219"/>
      <c r="K7" s="219"/>
      <c r="L7" s="219"/>
      <c r="M7" s="219"/>
      <c r="N7" s="7"/>
      <c r="O7" s="29"/>
      <c r="P7" s="29"/>
      <c r="Q7" s="29"/>
      <c r="R7" s="29"/>
    </row>
    <row r="8" spans="1:18" ht="21" customHeight="1">
      <c r="A8" s="29"/>
      <c r="B8" s="29"/>
      <c r="C8" s="29"/>
      <c r="D8" s="29"/>
      <c r="E8" s="6"/>
      <c r="F8" s="219" t="s">
        <v>112</v>
      </c>
      <c r="G8" s="219"/>
      <c r="H8" s="219"/>
      <c r="I8" s="219"/>
      <c r="J8" s="219"/>
      <c r="K8" s="219"/>
      <c r="L8" s="219"/>
      <c r="M8" s="219"/>
      <c r="N8" s="7"/>
      <c r="O8" s="29"/>
      <c r="P8" s="29"/>
      <c r="Q8" s="29"/>
      <c r="R8" s="29"/>
    </row>
    <row r="9" spans="1:18" ht="21" customHeight="1">
      <c r="A9" s="29"/>
      <c r="B9" s="29"/>
      <c r="C9" s="29"/>
      <c r="D9" s="29"/>
      <c r="E9" s="6"/>
      <c r="F9" s="219" t="s">
        <v>113</v>
      </c>
      <c r="G9" s="219"/>
      <c r="H9" s="219"/>
      <c r="I9" s="219"/>
      <c r="J9" s="219"/>
      <c r="K9" s="219"/>
      <c r="L9" s="219"/>
      <c r="M9" s="219"/>
      <c r="N9" s="7"/>
      <c r="O9" s="29"/>
      <c r="P9" s="29"/>
      <c r="Q9" s="29"/>
      <c r="R9" s="29"/>
    </row>
    <row r="10" spans="1:18" ht="21" customHeight="1">
      <c r="A10" s="29"/>
      <c r="B10" s="29"/>
      <c r="C10" s="29"/>
      <c r="D10" s="29"/>
      <c r="E10" s="6"/>
      <c r="F10" s="219" t="s">
        <v>114</v>
      </c>
      <c r="G10" s="219"/>
      <c r="H10" s="219"/>
      <c r="I10" s="219"/>
      <c r="J10" s="219"/>
      <c r="K10" s="219"/>
      <c r="L10" s="219"/>
      <c r="M10" s="219"/>
      <c r="N10" s="7"/>
      <c r="O10" s="29"/>
      <c r="P10" s="29"/>
      <c r="Q10" s="29"/>
      <c r="R10" s="29"/>
    </row>
    <row r="11" spans="1:18" ht="33" customHeight="1">
      <c r="A11" s="29"/>
      <c r="B11" s="29"/>
      <c r="C11" s="29"/>
      <c r="D11" s="29"/>
      <c r="E11" s="6"/>
      <c r="F11" s="217" t="s">
        <v>115</v>
      </c>
      <c r="G11" s="217"/>
      <c r="H11" s="217"/>
      <c r="I11" s="217"/>
      <c r="J11" s="217"/>
      <c r="K11" s="217"/>
      <c r="L11" s="217"/>
      <c r="M11" s="217"/>
      <c r="N11" s="7"/>
      <c r="O11" s="29"/>
      <c r="P11" s="29"/>
      <c r="Q11" s="29"/>
      <c r="R11" s="29"/>
    </row>
    <row r="12" spans="1:18" ht="19.5" customHeight="1">
      <c r="A12" s="29"/>
      <c r="B12" s="29"/>
      <c r="C12" s="29"/>
      <c r="D12" s="29"/>
      <c r="E12" s="8"/>
      <c r="F12" s="9"/>
      <c r="G12" s="9"/>
      <c r="H12" s="9"/>
      <c r="I12" s="9"/>
      <c r="J12" s="9"/>
      <c r="K12" s="9"/>
      <c r="L12" s="9"/>
      <c r="M12" s="9"/>
      <c r="N12" s="10"/>
      <c r="O12" s="29"/>
      <c r="P12" s="29"/>
      <c r="Q12" s="29"/>
      <c r="R12" s="29"/>
    </row>
    <row r="13" spans="1:18" ht="19.5" customHeight="1">
      <c r="A13" s="29"/>
      <c r="B13" s="29"/>
      <c r="C13" s="29"/>
      <c r="D13" s="29"/>
      <c r="E13" s="29"/>
      <c r="F13" s="29"/>
      <c r="G13" s="29"/>
      <c r="H13" s="29"/>
      <c r="I13" s="29"/>
      <c r="J13" s="29"/>
      <c r="K13" s="29"/>
      <c r="L13" s="29"/>
      <c r="M13" s="29"/>
      <c r="N13" s="29"/>
      <c r="O13" s="29"/>
      <c r="P13" s="29"/>
      <c r="Q13" s="29"/>
      <c r="R13" s="29"/>
    </row>
    <row r="14" spans="1:18" ht="19.5" customHeight="1"/>
    <row r="15" spans="1:18" ht="19.5" customHeight="1"/>
    <row r="16" spans="1:18" ht="19.5" customHeight="1"/>
  </sheetData>
  <sheetProtection selectLockedCells="1"/>
  <mergeCells count="8">
    <mergeCell ref="F11:M11"/>
    <mergeCell ref="C2:E2"/>
    <mergeCell ref="F9:M9"/>
    <mergeCell ref="B3:R3"/>
    <mergeCell ref="C4:Q4"/>
    <mergeCell ref="F8:M8"/>
    <mergeCell ref="F10:M10"/>
    <mergeCell ref="F7:M7"/>
  </mergeCells>
  <phoneticPr fontId="3"/>
  <pageMargins left="0.70866141732283472" right="0.70866141732283472" top="0.74803149606299213" bottom="0.74803149606299213" header="0.31496062992125984" footer="0.31496062992125984"/>
  <pageSetup paperSize="9" scale="120" orientation="portrait" horizontalDpi="4294967293" r:id="rId1"/>
</worksheet>
</file>

<file path=xl/worksheets/sheet8.xml><?xml version="1.0" encoding="utf-8"?>
<worksheet xmlns="http://schemas.openxmlformats.org/spreadsheetml/2006/main" xmlns:r="http://schemas.openxmlformats.org/officeDocument/2006/relationships">
  <sheetPr>
    <tabColor rgb="FFFFFF00"/>
  </sheetPr>
  <dimension ref="A1:M41"/>
  <sheetViews>
    <sheetView topLeftCell="A19" workbookViewId="0">
      <selection activeCell="N3" sqref="N3"/>
    </sheetView>
  </sheetViews>
  <sheetFormatPr defaultRowHeight="13.5"/>
  <cols>
    <col min="1" max="1" width="9" style="72"/>
    <col min="2" max="2" width="14.75" style="72" customWidth="1"/>
    <col min="3" max="3" width="12" style="72" customWidth="1"/>
    <col min="4" max="4" width="6.25" style="72" bestFit="1" customWidth="1"/>
    <col min="5" max="5" width="5.25" style="72" bestFit="1" customWidth="1"/>
    <col min="6" max="6" width="23.5" style="72" customWidth="1"/>
    <col min="7" max="7" width="9" style="72"/>
    <col min="8" max="9" width="5.25" style="72" bestFit="1" customWidth="1"/>
    <col min="10" max="10" width="9" style="72"/>
  </cols>
  <sheetData>
    <row r="1" spans="1:13">
      <c r="A1" s="69" t="s">
        <v>94</v>
      </c>
      <c r="B1" s="70" t="s">
        <v>95</v>
      </c>
      <c r="C1" s="70" t="s">
        <v>96</v>
      </c>
      <c r="D1" s="70" t="s">
        <v>97</v>
      </c>
      <c r="E1" s="70" t="s">
        <v>40</v>
      </c>
      <c r="F1" s="70" t="s">
        <v>98</v>
      </c>
      <c r="G1" s="70" t="s">
        <v>99</v>
      </c>
      <c r="H1" s="70" t="s">
        <v>11</v>
      </c>
      <c r="I1" s="71" t="s">
        <v>12</v>
      </c>
      <c r="J1" s="69" t="s">
        <v>100</v>
      </c>
    </row>
    <row r="2" spans="1:13">
      <c r="A2" s="73">
        <f>I2*100+J2</f>
        <v>0</v>
      </c>
      <c r="B2" s="73">
        <f>選手集計!D3</f>
        <v>0</v>
      </c>
      <c r="C2" s="73" t="str">
        <f>選手集計!I3</f>
        <v>000</v>
      </c>
      <c r="D2" s="73" t="str">
        <f>選手集計!E3</f>
        <v/>
      </c>
      <c r="E2" s="73">
        <f>選手集計!L3</f>
        <v>0</v>
      </c>
      <c r="F2" s="73" t="str">
        <f>C2&amp;L2&amp;D2&amp;M2</f>
        <v>000()</v>
      </c>
      <c r="G2" s="73">
        <f>チーム!$C$5</f>
        <v>0</v>
      </c>
      <c r="H2" s="73" t="str">
        <f>選手集計!B3</f>
        <v>男子</v>
      </c>
      <c r="I2" s="73">
        <f>選手集計!C3</f>
        <v>0</v>
      </c>
      <c r="J2" s="73"/>
      <c r="L2" t="s">
        <v>101</v>
      </c>
      <c r="M2" t="s">
        <v>102</v>
      </c>
    </row>
    <row r="3" spans="1:13">
      <c r="A3" s="73">
        <f t="shared" ref="A3:A39" si="0">I3*100+J3</f>
        <v>0</v>
      </c>
      <c r="B3" s="73">
        <f>選手集計!D4</f>
        <v>0</v>
      </c>
      <c r="C3" s="73" t="str">
        <f>選手集計!I4</f>
        <v>000</v>
      </c>
      <c r="D3" s="73" t="str">
        <f>選手集計!E4</f>
        <v/>
      </c>
      <c r="E3" s="73">
        <f>選手集計!L4</f>
        <v>0</v>
      </c>
      <c r="F3" s="73" t="str">
        <f t="shared" ref="F3:F39" si="1">C3&amp;L3&amp;D3&amp;M3</f>
        <v>000()</v>
      </c>
      <c r="G3" s="73">
        <f>チーム!$C$5</f>
        <v>0</v>
      </c>
      <c r="H3" s="73" t="str">
        <f>選手集計!B4</f>
        <v>男子</v>
      </c>
      <c r="I3" s="73">
        <f>選手集計!C4</f>
        <v>0</v>
      </c>
      <c r="J3" s="73"/>
      <c r="L3" t="s">
        <v>101</v>
      </c>
      <c r="M3" t="s">
        <v>102</v>
      </c>
    </row>
    <row r="4" spans="1:13">
      <c r="A4" s="73">
        <f t="shared" si="0"/>
        <v>0</v>
      </c>
      <c r="B4" s="73">
        <f>選手集計!D5</f>
        <v>0</v>
      </c>
      <c r="C4" s="73" t="str">
        <f>選手集計!I5</f>
        <v>000</v>
      </c>
      <c r="D4" s="73" t="str">
        <f>選手集計!E5</f>
        <v/>
      </c>
      <c r="E4" s="73">
        <f>選手集計!L5</f>
        <v>0</v>
      </c>
      <c r="F4" s="73" t="str">
        <f t="shared" si="1"/>
        <v>000()</v>
      </c>
      <c r="G4" s="73">
        <f>チーム!$C$5</f>
        <v>0</v>
      </c>
      <c r="H4" s="73" t="str">
        <f>選手集計!B5</f>
        <v>男子</v>
      </c>
      <c r="I4" s="73">
        <f>選手集計!C5</f>
        <v>0</v>
      </c>
      <c r="J4" s="73"/>
      <c r="L4" t="s">
        <v>101</v>
      </c>
      <c r="M4" t="s">
        <v>102</v>
      </c>
    </row>
    <row r="5" spans="1:13">
      <c r="A5" s="73">
        <f t="shared" si="0"/>
        <v>0</v>
      </c>
      <c r="B5" s="73">
        <f>選手集計!D6</f>
        <v>0</v>
      </c>
      <c r="C5" s="73" t="str">
        <f>選手集計!I6</f>
        <v>000</v>
      </c>
      <c r="D5" s="73" t="str">
        <f>選手集計!E6</f>
        <v/>
      </c>
      <c r="E5" s="73">
        <f>選手集計!L6</f>
        <v>0</v>
      </c>
      <c r="F5" s="73" t="str">
        <f t="shared" si="1"/>
        <v>000()</v>
      </c>
      <c r="G5" s="73">
        <f>チーム!$C$5</f>
        <v>0</v>
      </c>
      <c r="H5" s="73" t="str">
        <f>選手集計!B6</f>
        <v>男子</v>
      </c>
      <c r="I5" s="73">
        <f>選手集計!C6</f>
        <v>0</v>
      </c>
      <c r="J5" s="73"/>
      <c r="L5" t="s">
        <v>101</v>
      </c>
      <c r="M5" t="s">
        <v>102</v>
      </c>
    </row>
    <row r="6" spans="1:13">
      <c r="A6" s="73">
        <f t="shared" si="0"/>
        <v>0</v>
      </c>
      <c r="B6" s="73">
        <f>選手集計!D7</f>
        <v>0</v>
      </c>
      <c r="C6" s="73" t="str">
        <f>選手集計!I7</f>
        <v>000</v>
      </c>
      <c r="D6" s="73" t="str">
        <f>選手集計!E7</f>
        <v/>
      </c>
      <c r="E6" s="73">
        <f>選手集計!L7</f>
        <v>0</v>
      </c>
      <c r="F6" s="73" t="str">
        <f t="shared" si="1"/>
        <v>000()</v>
      </c>
      <c r="G6" s="73">
        <f>チーム!$C$5</f>
        <v>0</v>
      </c>
      <c r="H6" s="73" t="str">
        <f>選手集計!B7</f>
        <v>男子</v>
      </c>
      <c r="I6" s="73">
        <f>選手集計!C7</f>
        <v>0</v>
      </c>
      <c r="J6" s="73"/>
      <c r="L6" t="s">
        <v>101</v>
      </c>
      <c r="M6" t="s">
        <v>102</v>
      </c>
    </row>
    <row r="7" spans="1:13">
      <c r="A7" s="73">
        <f t="shared" si="0"/>
        <v>0</v>
      </c>
      <c r="B7" s="73">
        <f>選手集計!D8</f>
        <v>0</v>
      </c>
      <c r="C7" s="73" t="str">
        <f>選手集計!I8</f>
        <v>000</v>
      </c>
      <c r="D7" s="73" t="str">
        <f>選手集計!E8</f>
        <v/>
      </c>
      <c r="E7" s="73">
        <f>選手集計!L8</f>
        <v>0</v>
      </c>
      <c r="F7" s="73" t="str">
        <f t="shared" si="1"/>
        <v>000()</v>
      </c>
      <c r="G7" s="73">
        <f>チーム!$C$5</f>
        <v>0</v>
      </c>
      <c r="H7" s="73" t="str">
        <f>選手集計!B8</f>
        <v>男子</v>
      </c>
      <c r="I7" s="73">
        <f>選手集計!C8</f>
        <v>0</v>
      </c>
      <c r="J7" s="73"/>
      <c r="L7" t="s">
        <v>101</v>
      </c>
      <c r="M7" t="s">
        <v>102</v>
      </c>
    </row>
    <row r="8" spans="1:13">
      <c r="A8" s="73">
        <f t="shared" si="0"/>
        <v>0</v>
      </c>
      <c r="B8" s="73">
        <f>選手集計!D9</f>
        <v>0</v>
      </c>
      <c r="C8" s="73" t="str">
        <f>選手集計!I9</f>
        <v>000</v>
      </c>
      <c r="D8" s="73" t="str">
        <f>選手集計!E9</f>
        <v/>
      </c>
      <c r="E8" s="73">
        <f>選手集計!L9</f>
        <v>0</v>
      </c>
      <c r="F8" s="73" t="str">
        <f t="shared" si="1"/>
        <v>000()</v>
      </c>
      <c r="G8" s="73">
        <f>チーム!$C$5</f>
        <v>0</v>
      </c>
      <c r="H8" s="73" t="str">
        <f>選手集計!B9</f>
        <v>男子</v>
      </c>
      <c r="I8" s="73">
        <f>選手集計!C9</f>
        <v>0</v>
      </c>
      <c r="J8" s="73"/>
      <c r="L8" t="s">
        <v>101</v>
      </c>
      <c r="M8" t="s">
        <v>102</v>
      </c>
    </row>
    <row r="9" spans="1:13">
      <c r="A9" s="73">
        <f t="shared" si="0"/>
        <v>0</v>
      </c>
      <c r="B9" s="73">
        <f>選手集計!D10</f>
        <v>0</v>
      </c>
      <c r="C9" s="73" t="str">
        <f>選手集計!I10</f>
        <v>000</v>
      </c>
      <c r="D9" s="73" t="str">
        <f>選手集計!E10</f>
        <v/>
      </c>
      <c r="E9" s="73">
        <f>選手集計!L10</f>
        <v>0</v>
      </c>
      <c r="F9" s="73" t="str">
        <f t="shared" si="1"/>
        <v>000()</v>
      </c>
      <c r="G9" s="73">
        <f>チーム!$C$5</f>
        <v>0</v>
      </c>
      <c r="H9" s="73" t="str">
        <f>選手集計!B10</f>
        <v>男子</v>
      </c>
      <c r="I9" s="73">
        <f>選手集計!C10</f>
        <v>0</v>
      </c>
      <c r="J9" s="73"/>
      <c r="L9" t="s">
        <v>101</v>
      </c>
      <c r="M9" t="s">
        <v>102</v>
      </c>
    </row>
    <row r="10" spans="1:13">
      <c r="A10" s="73">
        <f t="shared" si="0"/>
        <v>0</v>
      </c>
      <c r="B10" s="73">
        <f>選手集計!D11</f>
        <v>0</v>
      </c>
      <c r="C10" s="73" t="str">
        <f>選手集計!I11</f>
        <v>000</v>
      </c>
      <c r="D10" s="73" t="str">
        <f>選手集計!E11</f>
        <v/>
      </c>
      <c r="E10" s="73">
        <f>選手集計!L11</f>
        <v>0</v>
      </c>
      <c r="F10" s="73" t="str">
        <f t="shared" si="1"/>
        <v>000()</v>
      </c>
      <c r="G10" s="73">
        <f>チーム!$C$5</f>
        <v>0</v>
      </c>
      <c r="H10" s="73" t="str">
        <f>選手集計!B11</f>
        <v>男子</v>
      </c>
      <c r="I10" s="73">
        <f>選手集計!C11</f>
        <v>0</v>
      </c>
      <c r="J10" s="73"/>
      <c r="L10" t="s">
        <v>101</v>
      </c>
      <c r="M10" t="s">
        <v>102</v>
      </c>
    </row>
    <row r="11" spans="1:13">
      <c r="A11" s="73">
        <f t="shared" si="0"/>
        <v>0</v>
      </c>
      <c r="B11" s="73">
        <f>選手集計!D12</f>
        <v>0</v>
      </c>
      <c r="C11" s="73" t="str">
        <f>選手集計!I12</f>
        <v>000</v>
      </c>
      <c r="D11" s="73" t="str">
        <f>選手集計!E12</f>
        <v/>
      </c>
      <c r="E11" s="73">
        <f>選手集計!L12</f>
        <v>0</v>
      </c>
      <c r="F11" s="73" t="str">
        <f t="shared" si="1"/>
        <v>000()</v>
      </c>
      <c r="G11" s="73">
        <f>チーム!$C$5</f>
        <v>0</v>
      </c>
      <c r="H11" s="73" t="str">
        <f>選手集計!B12</f>
        <v>男子</v>
      </c>
      <c r="I11" s="73">
        <f>選手集計!C12</f>
        <v>0</v>
      </c>
      <c r="J11" s="73"/>
      <c r="L11" t="s">
        <v>101</v>
      </c>
      <c r="M11" t="s">
        <v>102</v>
      </c>
    </row>
    <row r="12" spans="1:13">
      <c r="A12" s="73">
        <f t="shared" si="0"/>
        <v>0</v>
      </c>
      <c r="B12" s="73">
        <f>選手集計!D13</f>
        <v>0</v>
      </c>
      <c r="C12" s="73" t="str">
        <f>選手集計!I13</f>
        <v>000</v>
      </c>
      <c r="D12" s="73" t="str">
        <f>選手集計!E13</f>
        <v/>
      </c>
      <c r="E12" s="73">
        <f>選手集計!L13</f>
        <v>0</v>
      </c>
      <c r="F12" s="73" t="str">
        <f t="shared" si="1"/>
        <v>000()</v>
      </c>
      <c r="G12" s="73">
        <f>チーム!$C$5</f>
        <v>0</v>
      </c>
      <c r="H12" s="73" t="str">
        <f>選手集計!B13</f>
        <v>男子</v>
      </c>
      <c r="I12" s="73">
        <f>選手集計!C13</f>
        <v>0</v>
      </c>
      <c r="J12" s="73"/>
      <c r="L12" t="s">
        <v>101</v>
      </c>
      <c r="M12" t="s">
        <v>102</v>
      </c>
    </row>
    <row r="13" spans="1:13">
      <c r="A13" s="73">
        <f t="shared" si="0"/>
        <v>0</v>
      </c>
      <c r="B13" s="73">
        <f>選手集計!D14</f>
        <v>0</v>
      </c>
      <c r="C13" s="73" t="str">
        <f>選手集計!I14</f>
        <v>000</v>
      </c>
      <c r="D13" s="73" t="str">
        <f>選手集計!E14</f>
        <v/>
      </c>
      <c r="E13" s="73">
        <f>選手集計!L14</f>
        <v>0</v>
      </c>
      <c r="F13" s="73" t="str">
        <f t="shared" si="1"/>
        <v>000()</v>
      </c>
      <c r="G13" s="73">
        <f>チーム!$C$5</f>
        <v>0</v>
      </c>
      <c r="H13" s="73" t="str">
        <f>選手集計!B14</f>
        <v>男子</v>
      </c>
      <c r="I13" s="73">
        <f>選手集計!C14</f>
        <v>0</v>
      </c>
      <c r="J13" s="73"/>
      <c r="L13" t="s">
        <v>101</v>
      </c>
      <c r="M13" t="s">
        <v>102</v>
      </c>
    </row>
    <row r="14" spans="1:13">
      <c r="A14" s="73">
        <f t="shared" si="0"/>
        <v>0</v>
      </c>
      <c r="B14" s="73">
        <f>選手集計!D15</f>
        <v>0</v>
      </c>
      <c r="C14" s="73" t="str">
        <f>選手集計!I15</f>
        <v>000</v>
      </c>
      <c r="D14" s="73" t="str">
        <f>選手集計!E15</f>
        <v/>
      </c>
      <c r="E14" s="73">
        <f>選手集計!L15</f>
        <v>0</v>
      </c>
      <c r="F14" s="73" t="str">
        <f t="shared" si="1"/>
        <v>000()</v>
      </c>
      <c r="G14" s="73">
        <f>チーム!$C$5</f>
        <v>0</v>
      </c>
      <c r="H14" s="73" t="str">
        <f>選手集計!B15</f>
        <v>男子</v>
      </c>
      <c r="I14" s="73">
        <f>選手集計!C15</f>
        <v>0</v>
      </c>
      <c r="J14" s="73"/>
      <c r="L14" t="s">
        <v>101</v>
      </c>
      <c r="M14" t="s">
        <v>102</v>
      </c>
    </row>
    <row r="15" spans="1:13">
      <c r="A15" s="73">
        <f t="shared" si="0"/>
        <v>0</v>
      </c>
      <c r="B15" s="73">
        <f>選手集計!D16</f>
        <v>0</v>
      </c>
      <c r="C15" s="73" t="str">
        <f>選手集計!I16</f>
        <v>000</v>
      </c>
      <c r="D15" s="73" t="str">
        <f>選手集計!E16</f>
        <v/>
      </c>
      <c r="E15" s="73">
        <f>選手集計!L16</f>
        <v>0</v>
      </c>
      <c r="F15" s="73" t="str">
        <f t="shared" si="1"/>
        <v>000()</v>
      </c>
      <c r="G15" s="73">
        <f>チーム!$C$5</f>
        <v>0</v>
      </c>
      <c r="H15" s="73" t="str">
        <f>選手集計!B16</f>
        <v>男子</v>
      </c>
      <c r="I15" s="73">
        <f>選手集計!C16</f>
        <v>0</v>
      </c>
      <c r="J15" s="73"/>
      <c r="L15" t="s">
        <v>101</v>
      </c>
      <c r="M15" t="s">
        <v>102</v>
      </c>
    </row>
    <row r="16" spans="1:13">
      <c r="A16" s="73">
        <f t="shared" si="0"/>
        <v>0</v>
      </c>
      <c r="B16" s="73">
        <f>選手集計!D17</f>
        <v>0</v>
      </c>
      <c r="C16" s="73" t="str">
        <f>選手集計!I17</f>
        <v>000</v>
      </c>
      <c r="D16" s="73" t="str">
        <f>選手集計!E17</f>
        <v/>
      </c>
      <c r="E16" s="73">
        <f>選手集計!L17</f>
        <v>0</v>
      </c>
      <c r="F16" s="73" t="str">
        <f t="shared" si="1"/>
        <v>000()</v>
      </c>
      <c r="G16" s="73">
        <f>チーム!$C$5</f>
        <v>0</v>
      </c>
      <c r="H16" s="73" t="str">
        <f>選手集計!B17</f>
        <v>男子</v>
      </c>
      <c r="I16" s="73">
        <f>選手集計!C17</f>
        <v>0</v>
      </c>
      <c r="J16" s="73"/>
      <c r="L16" t="s">
        <v>101</v>
      </c>
      <c r="M16" t="s">
        <v>102</v>
      </c>
    </row>
    <row r="17" spans="1:13">
      <c r="A17" s="73">
        <f t="shared" si="0"/>
        <v>0</v>
      </c>
      <c r="B17" s="73">
        <f>選手集計!D18</f>
        <v>0</v>
      </c>
      <c r="C17" s="73" t="str">
        <f>選手集計!I18</f>
        <v>000</v>
      </c>
      <c r="D17" s="73" t="str">
        <f>選手集計!E18</f>
        <v/>
      </c>
      <c r="E17" s="73">
        <f>選手集計!L18</f>
        <v>0</v>
      </c>
      <c r="F17" s="73" t="str">
        <f t="shared" si="1"/>
        <v>000()</v>
      </c>
      <c r="G17" s="73">
        <f>チーム!$C$5</f>
        <v>0</v>
      </c>
      <c r="H17" s="73" t="str">
        <f>選手集計!B18</f>
        <v>男子</v>
      </c>
      <c r="I17" s="73">
        <f>選手集計!C18</f>
        <v>0</v>
      </c>
      <c r="J17" s="73"/>
      <c r="L17" t="s">
        <v>101</v>
      </c>
      <c r="M17" t="s">
        <v>102</v>
      </c>
    </row>
    <row r="18" spans="1:13">
      <c r="A18" s="73">
        <f t="shared" si="0"/>
        <v>0</v>
      </c>
      <c r="B18" s="73">
        <f>選手集計!D19</f>
        <v>0</v>
      </c>
      <c r="C18" s="73" t="str">
        <f>選手集計!I19</f>
        <v>000</v>
      </c>
      <c r="D18" s="73" t="str">
        <f>選手集計!E19</f>
        <v/>
      </c>
      <c r="E18" s="73">
        <f>選手集計!L19</f>
        <v>0</v>
      </c>
      <c r="F18" s="73" t="str">
        <f t="shared" si="1"/>
        <v>000()</v>
      </c>
      <c r="G18" s="73">
        <f>チーム!$C$5</f>
        <v>0</v>
      </c>
      <c r="H18" s="73" t="str">
        <f>選手集計!B19</f>
        <v>男子</v>
      </c>
      <c r="I18" s="73">
        <f>選手集計!C19</f>
        <v>0</v>
      </c>
      <c r="J18" s="73"/>
      <c r="L18" t="s">
        <v>101</v>
      </c>
      <c r="M18" t="s">
        <v>102</v>
      </c>
    </row>
    <row r="19" spans="1:13">
      <c r="A19" s="73">
        <f t="shared" si="0"/>
        <v>0</v>
      </c>
      <c r="B19" s="73">
        <f>選手集計!D20</f>
        <v>0</v>
      </c>
      <c r="C19" s="73" t="str">
        <f>選手集計!I20</f>
        <v>000</v>
      </c>
      <c r="D19" s="73" t="str">
        <f>選手集計!E20</f>
        <v/>
      </c>
      <c r="E19" s="73">
        <f>選手集計!L20</f>
        <v>0</v>
      </c>
      <c r="F19" s="73" t="str">
        <f t="shared" si="1"/>
        <v>000()</v>
      </c>
      <c r="G19" s="73">
        <f>チーム!$C$5</f>
        <v>0</v>
      </c>
      <c r="H19" s="73" t="str">
        <f>選手集計!B20</f>
        <v>男子</v>
      </c>
      <c r="I19" s="73">
        <f>選手集計!C20</f>
        <v>0</v>
      </c>
      <c r="J19" s="73"/>
      <c r="L19" t="s">
        <v>101</v>
      </c>
      <c r="M19" t="s">
        <v>102</v>
      </c>
    </row>
    <row r="20" spans="1:13">
      <c r="A20" s="73">
        <f t="shared" si="0"/>
        <v>0</v>
      </c>
      <c r="B20" s="73">
        <f>選手集計!D21</f>
        <v>0</v>
      </c>
      <c r="C20" s="73" t="str">
        <f>選手集計!I21</f>
        <v>000</v>
      </c>
      <c r="D20" s="73" t="str">
        <f>選手集計!E21</f>
        <v/>
      </c>
      <c r="E20" s="73">
        <f>選手集計!L21</f>
        <v>0</v>
      </c>
      <c r="F20" s="73" t="str">
        <f t="shared" si="1"/>
        <v>000()</v>
      </c>
      <c r="G20" s="73">
        <f>チーム!$C$5</f>
        <v>0</v>
      </c>
      <c r="H20" s="73" t="str">
        <f>選手集計!B21</f>
        <v>男子</v>
      </c>
      <c r="I20" s="73">
        <f>選手集計!C21</f>
        <v>0</v>
      </c>
      <c r="J20" s="73"/>
      <c r="L20" t="s">
        <v>101</v>
      </c>
      <c r="M20" t="s">
        <v>102</v>
      </c>
    </row>
    <row r="21" spans="1:13">
      <c r="A21" s="73">
        <f t="shared" si="0"/>
        <v>0</v>
      </c>
      <c r="B21" s="73">
        <f>選手集計!D22</f>
        <v>0</v>
      </c>
      <c r="C21" s="73" t="str">
        <f>選手集計!I22</f>
        <v>000</v>
      </c>
      <c r="D21" s="73" t="str">
        <f>選手集計!E22</f>
        <v/>
      </c>
      <c r="E21" s="73">
        <f>選手集計!L22</f>
        <v>0</v>
      </c>
      <c r="F21" s="73" t="str">
        <f t="shared" si="1"/>
        <v>000()</v>
      </c>
      <c r="G21" s="73">
        <f>チーム!$C$5</f>
        <v>0</v>
      </c>
      <c r="H21" s="73" t="str">
        <f>選手集計!B22</f>
        <v>男子</v>
      </c>
      <c r="I21" s="73">
        <f>選手集計!C22</f>
        <v>0</v>
      </c>
      <c r="J21" s="73"/>
      <c r="L21" t="s">
        <v>101</v>
      </c>
      <c r="M21" t="s">
        <v>102</v>
      </c>
    </row>
    <row r="22" spans="1:13">
      <c r="A22" s="73">
        <f t="shared" si="0"/>
        <v>0</v>
      </c>
      <c r="B22" s="73">
        <f>選手集計!D23</f>
        <v>0</v>
      </c>
      <c r="C22" s="73" t="str">
        <f>選手集計!I23</f>
        <v>000</v>
      </c>
      <c r="D22" s="73">
        <f>選手集計!E23</f>
        <v>0</v>
      </c>
      <c r="E22" s="73">
        <f>選手集計!L23</f>
        <v>0</v>
      </c>
      <c r="F22" s="73" t="str">
        <f t="shared" si="1"/>
        <v>000(0)</v>
      </c>
      <c r="G22" s="73">
        <f>チーム!$C$5</f>
        <v>0</v>
      </c>
      <c r="H22" s="73" t="str">
        <f>選手集計!B23</f>
        <v>女子</v>
      </c>
      <c r="I22" s="73">
        <f>選手集計!C23</f>
        <v>0</v>
      </c>
      <c r="J22" s="73"/>
      <c r="L22" t="s">
        <v>101</v>
      </c>
      <c r="M22" t="s">
        <v>102</v>
      </c>
    </row>
    <row r="23" spans="1:13">
      <c r="A23" s="73">
        <f t="shared" si="0"/>
        <v>0</v>
      </c>
      <c r="B23" s="73">
        <f>選手集計!D24</f>
        <v>0</v>
      </c>
      <c r="C23" s="73" t="str">
        <f>選手集計!I24</f>
        <v>000</v>
      </c>
      <c r="D23" s="73">
        <f>選手集計!E24</f>
        <v>0</v>
      </c>
      <c r="E23" s="73">
        <f>選手集計!L24</f>
        <v>0</v>
      </c>
      <c r="F23" s="73" t="str">
        <f t="shared" si="1"/>
        <v>000(0)</v>
      </c>
      <c r="G23" s="73">
        <f>チーム!$C$5</f>
        <v>0</v>
      </c>
      <c r="H23" s="73" t="str">
        <f>選手集計!B24</f>
        <v>女子</v>
      </c>
      <c r="I23" s="73">
        <f>選手集計!C24</f>
        <v>0</v>
      </c>
      <c r="J23" s="73"/>
      <c r="L23" t="s">
        <v>101</v>
      </c>
      <c r="M23" t="s">
        <v>102</v>
      </c>
    </row>
    <row r="24" spans="1:13">
      <c r="A24" s="73">
        <f t="shared" si="0"/>
        <v>0</v>
      </c>
      <c r="B24" s="73">
        <f>選手集計!D25</f>
        <v>0</v>
      </c>
      <c r="C24" s="73" t="str">
        <f>選手集計!I25</f>
        <v>000</v>
      </c>
      <c r="D24" s="73">
        <f>選手集計!E25</f>
        <v>0</v>
      </c>
      <c r="E24" s="73">
        <f>選手集計!L25</f>
        <v>0</v>
      </c>
      <c r="F24" s="73" t="str">
        <f t="shared" si="1"/>
        <v>000(0)</v>
      </c>
      <c r="G24" s="73">
        <f>チーム!$C$5</f>
        <v>0</v>
      </c>
      <c r="H24" s="73" t="str">
        <f>選手集計!B25</f>
        <v>女子</v>
      </c>
      <c r="I24" s="73">
        <f>選手集計!C25</f>
        <v>0</v>
      </c>
      <c r="J24" s="73"/>
      <c r="L24" t="s">
        <v>101</v>
      </c>
      <c r="M24" t="s">
        <v>102</v>
      </c>
    </row>
    <row r="25" spans="1:13">
      <c r="A25" s="73">
        <f t="shared" si="0"/>
        <v>0</v>
      </c>
      <c r="B25" s="73">
        <f>選手集計!D26</f>
        <v>0</v>
      </c>
      <c r="C25" s="73" t="str">
        <f>選手集計!I26</f>
        <v>000</v>
      </c>
      <c r="D25" s="73">
        <f>選手集計!E26</f>
        <v>0</v>
      </c>
      <c r="E25" s="73">
        <f>選手集計!L26</f>
        <v>0</v>
      </c>
      <c r="F25" s="73" t="str">
        <f t="shared" si="1"/>
        <v>000(0)</v>
      </c>
      <c r="G25" s="73">
        <f>チーム!$C$5</f>
        <v>0</v>
      </c>
      <c r="H25" s="73" t="str">
        <f>選手集計!B26</f>
        <v>女子</v>
      </c>
      <c r="I25" s="73">
        <f>選手集計!C26</f>
        <v>0</v>
      </c>
      <c r="J25" s="73"/>
      <c r="L25" t="s">
        <v>101</v>
      </c>
      <c r="M25" t="s">
        <v>102</v>
      </c>
    </row>
    <row r="26" spans="1:13">
      <c r="A26" s="73">
        <f t="shared" si="0"/>
        <v>0</v>
      </c>
      <c r="B26" s="73">
        <f>選手集計!D27</f>
        <v>0</v>
      </c>
      <c r="C26" s="73" t="str">
        <f>選手集計!I27</f>
        <v>000</v>
      </c>
      <c r="D26" s="73">
        <f>選手集計!E27</f>
        <v>0</v>
      </c>
      <c r="E26" s="73">
        <f>選手集計!L27</f>
        <v>0</v>
      </c>
      <c r="F26" s="73" t="str">
        <f t="shared" si="1"/>
        <v>000(0)</v>
      </c>
      <c r="G26" s="73">
        <f>チーム!$C$5</f>
        <v>0</v>
      </c>
      <c r="H26" s="73" t="str">
        <f>選手集計!B27</f>
        <v>女子</v>
      </c>
      <c r="I26" s="73">
        <f>選手集計!C27</f>
        <v>0</v>
      </c>
      <c r="J26" s="73"/>
      <c r="L26" t="s">
        <v>101</v>
      </c>
      <c r="M26" t="s">
        <v>102</v>
      </c>
    </row>
    <row r="27" spans="1:13">
      <c r="A27" s="73">
        <f t="shared" si="0"/>
        <v>0</v>
      </c>
      <c r="B27" s="73">
        <f>選手集計!D28</f>
        <v>0</v>
      </c>
      <c r="C27" s="73" t="str">
        <f>選手集計!I28</f>
        <v>000</v>
      </c>
      <c r="D27" s="73">
        <f>選手集計!E28</f>
        <v>0</v>
      </c>
      <c r="E27" s="73">
        <f>選手集計!L28</f>
        <v>0</v>
      </c>
      <c r="F27" s="73" t="str">
        <f t="shared" si="1"/>
        <v>000(0)</v>
      </c>
      <c r="G27" s="73">
        <f>チーム!$C$5</f>
        <v>0</v>
      </c>
      <c r="H27" s="73" t="str">
        <f>選手集計!B28</f>
        <v>女子</v>
      </c>
      <c r="I27" s="73">
        <f>選手集計!C28</f>
        <v>0</v>
      </c>
      <c r="J27" s="73"/>
      <c r="L27" t="s">
        <v>101</v>
      </c>
      <c r="M27" t="s">
        <v>102</v>
      </c>
    </row>
    <row r="28" spans="1:13">
      <c r="A28" s="73">
        <f t="shared" si="0"/>
        <v>0</v>
      </c>
      <c r="B28" s="73">
        <f>選手集計!D29</f>
        <v>0</v>
      </c>
      <c r="C28" s="73" t="str">
        <f>選手集計!I29</f>
        <v>000</v>
      </c>
      <c r="D28" s="73">
        <f>選手集計!E29</f>
        <v>0</v>
      </c>
      <c r="E28" s="73">
        <f>選手集計!L29</f>
        <v>0</v>
      </c>
      <c r="F28" s="73" t="str">
        <f t="shared" si="1"/>
        <v>000(0)</v>
      </c>
      <c r="G28" s="73">
        <f>チーム!$C$5</f>
        <v>0</v>
      </c>
      <c r="H28" s="73" t="str">
        <f>選手集計!B29</f>
        <v>女子</v>
      </c>
      <c r="I28" s="73">
        <f>選手集計!C29</f>
        <v>0</v>
      </c>
      <c r="J28" s="73"/>
      <c r="L28" t="s">
        <v>101</v>
      </c>
      <c r="M28" t="s">
        <v>102</v>
      </c>
    </row>
    <row r="29" spans="1:13">
      <c r="A29" s="73">
        <f t="shared" si="0"/>
        <v>0</v>
      </c>
      <c r="B29" s="73">
        <f>選手集計!D30</f>
        <v>0</v>
      </c>
      <c r="C29" s="73" t="str">
        <f>選手集計!I30</f>
        <v>000</v>
      </c>
      <c r="D29" s="73">
        <f>選手集計!E30</f>
        <v>0</v>
      </c>
      <c r="E29" s="73">
        <f>選手集計!L30</f>
        <v>0</v>
      </c>
      <c r="F29" s="73" t="str">
        <f t="shared" si="1"/>
        <v>000(0)</v>
      </c>
      <c r="G29" s="73">
        <f>チーム!$C$5</f>
        <v>0</v>
      </c>
      <c r="H29" s="73" t="str">
        <f>選手集計!B30</f>
        <v>女子</v>
      </c>
      <c r="I29" s="73">
        <f>選手集計!C30</f>
        <v>0</v>
      </c>
      <c r="J29" s="73"/>
      <c r="L29" t="s">
        <v>101</v>
      </c>
      <c r="M29" t="s">
        <v>102</v>
      </c>
    </row>
    <row r="30" spans="1:13">
      <c r="A30" s="73">
        <f t="shared" si="0"/>
        <v>0</v>
      </c>
      <c r="B30" s="73">
        <f>選手集計!D31</f>
        <v>0</v>
      </c>
      <c r="C30" s="73" t="str">
        <f>選手集計!I31</f>
        <v>000</v>
      </c>
      <c r="D30" s="73">
        <f>選手集計!E31</f>
        <v>0</v>
      </c>
      <c r="E30" s="73">
        <f>選手集計!L31</f>
        <v>0</v>
      </c>
      <c r="F30" s="73" t="str">
        <f t="shared" si="1"/>
        <v>000(0)</v>
      </c>
      <c r="G30" s="73">
        <f>チーム!$C$5</f>
        <v>0</v>
      </c>
      <c r="H30" s="73" t="str">
        <f>選手集計!B31</f>
        <v>女子</v>
      </c>
      <c r="I30" s="73">
        <f>選手集計!C31</f>
        <v>0</v>
      </c>
      <c r="J30" s="73"/>
      <c r="L30" t="s">
        <v>101</v>
      </c>
      <c r="M30" t="s">
        <v>102</v>
      </c>
    </row>
    <row r="31" spans="1:13">
      <c r="A31" s="73">
        <f t="shared" si="0"/>
        <v>0</v>
      </c>
      <c r="B31" s="73">
        <f>選手集計!D32</f>
        <v>0</v>
      </c>
      <c r="C31" s="73" t="str">
        <f>選手集計!I32</f>
        <v>000</v>
      </c>
      <c r="D31" s="73">
        <f>選手集計!E32</f>
        <v>0</v>
      </c>
      <c r="E31" s="73">
        <f>選手集計!L32</f>
        <v>0</v>
      </c>
      <c r="F31" s="73" t="str">
        <f t="shared" si="1"/>
        <v>000(0)</v>
      </c>
      <c r="G31" s="73">
        <f>チーム!$C$5</f>
        <v>0</v>
      </c>
      <c r="H31" s="73" t="str">
        <f>選手集計!B32</f>
        <v>女子</v>
      </c>
      <c r="I31" s="73">
        <f>選手集計!C32</f>
        <v>0</v>
      </c>
      <c r="J31" s="73"/>
      <c r="L31" t="s">
        <v>101</v>
      </c>
      <c r="M31" t="s">
        <v>102</v>
      </c>
    </row>
    <row r="32" spans="1:13">
      <c r="A32" s="73">
        <f t="shared" si="0"/>
        <v>0</v>
      </c>
      <c r="B32" s="73">
        <f>選手集計!D33</f>
        <v>0</v>
      </c>
      <c r="C32" s="73" t="str">
        <f>選手集計!I33</f>
        <v>000</v>
      </c>
      <c r="D32" s="73">
        <f>選手集計!E33</f>
        <v>0</v>
      </c>
      <c r="E32" s="73">
        <f>選手集計!L33</f>
        <v>0</v>
      </c>
      <c r="F32" s="73" t="str">
        <f t="shared" si="1"/>
        <v>000(0)</v>
      </c>
      <c r="G32" s="73">
        <f>チーム!$C$5</f>
        <v>0</v>
      </c>
      <c r="H32" s="73" t="str">
        <f>選手集計!B33</f>
        <v>女子</v>
      </c>
      <c r="I32" s="73">
        <f>選手集計!C33</f>
        <v>0</v>
      </c>
      <c r="J32" s="73"/>
      <c r="L32" t="s">
        <v>101</v>
      </c>
      <c r="M32" t="s">
        <v>102</v>
      </c>
    </row>
    <row r="33" spans="1:13">
      <c r="A33" s="73">
        <f t="shared" si="0"/>
        <v>0</v>
      </c>
      <c r="B33" s="73">
        <f>選手集計!D34</f>
        <v>0</v>
      </c>
      <c r="C33" s="73" t="str">
        <f>選手集計!I34</f>
        <v>000</v>
      </c>
      <c r="D33" s="73">
        <f>選手集計!E34</f>
        <v>0</v>
      </c>
      <c r="E33" s="73">
        <f>選手集計!L34</f>
        <v>0</v>
      </c>
      <c r="F33" s="73" t="str">
        <f t="shared" si="1"/>
        <v>000(0)</v>
      </c>
      <c r="G33" s="73">
        <f>チーム!$C$5</f>
        <v>0</v>
      </c>
      <c r="H33" s="73" t="str">
        <f>選手集計!B34</f>
        <v>女子</v>
      </c>
      <c r="I33" s="73">
        <f>選手集計!C34</f>
        <v>0</v>
      </c>
      <c r="J33" s="73"/>
      <c r="L33" t="s">
        <v>101</v>
      </c>
      <c r="M33" t="s">
        <v>102</v>
      </c>
    </row>
    <row r="34" spans="1:13">
      <c r="A34" s="73">
        <f t="shared" si="0"/>
        <v>0</v>
      </c>
      <c r="B34" s="73">
        <f>選手集計!D35</f>
        <v>0</v>
      </c>
      <c r="C34" s="73" t="str">
        <f>選手集計!I35</f>
        <v>000</v>
      </c>
      <c r="D34" s="73">
        <f>選手集計!E35</f>
        <v>0</v>
      </c>
      <c r="E34" s="73">
        <f>選手集計!L35</f>
        <v>0</v>
      </c>
      <c r="F34" s="73" t="str">
        <f t="shared" si="1"/>
        <v>000(0)</v>
      </c>
      <c r="G34" s="73">
        <f>チーム!$C$5</f>
        <v>0</v>
      </c>
      <c r="H34" s="73" t="str">
        <f>選手集計!B35</f>
        <v>女子</v>
      </c>
      <c r="I34" s="73">
        <f>選手集計!C35</f>
        <v>0</v>
      </c>
      <c r="J34" s="73"/>
      <c r="L34" t="s">
        <v>101</v>
      </c>
      <c r="M34" t="s">
        <v>102</v>
      </c>
    </row>
    <row r="35" spans="1:13">
      <c r="A35" s="73">
        <f t="shared" si="0"/>
        <v>0</v>
      </c>
      <c r="B35" s="73">
        <f>選手集計!D36</f>
        <v>0</v>
      </c>
      <c r="C35" s="73" t="str">
        <f>選手集計!I36</f>
        <v>000</v>
      </c>
      <c r="D35" s="73">
        <f>選手集計!E36</f>
        <v>0</v>
      </c>
      <c r="E35" s="73">
        <f>選手集計!L36</f>
        <v>0</v>
      </c>
      <c r="F35" s="73" t="str">
        <f t="shared" si="1"/>
        <v>000(0)</v>
      </c>
      <c r="G35" s="73">
        <f>チーム!$C$5</f>
        <v>0</v>
      </c>
      <c r="H35" s="73" t="str">
        <f>選手集計!B36</f>
        <v>女子</v>
      </c>
      <c r="I35" s="73">
        <f>選手集計!C36</f>
        <v>0</v>
      </c>
      <c r="J35" s="73"/>
      <c r="L35" t="s">
        <v>101</v>
      </c>
      <c r="M35" t="s">
        <v>102</v>
      </c>
    </row>
    <row r="36" spans="1:13">
      <c r="A36" s="73">
        <f t="shared" si="0"/>
        <v>0</v>
      </c>
      <c r="B36" s="73">
        <f>選手集計!D37</f>
        <v>0</v>
      </c>
      <c r="C36" s="73" t="str">
        <f>選手集計!I37</f>
        <v>000</v>
      </c>
      <c r="D36" s="73">
        <f>選手集計!E37</f>
        <v>0</v>
      </c>
      <c r="E36" s="73">
        <f>選手集計!L37</f>
        <v>0</v>
      </c>
      <c r="F36" s="73" t="str">
        <f t="shared" si="1"/>
        <v>000(0)</v>
      </c>
      <c r="G36" s="73">
        <f>チーム!$C$5</f>
        <v>0</v>
      </c>
      <c r="H36" s="73" t="str">
        <f>選手集計!B37</f>
        <v>女子</v>
      </c>
      <c r="I36" s="73">
        <f>選手集計!C37</f>
        <v>0</v>
      </c>
      <c r="J36" s="73"/>
      <c r="L36" t="s">
        <v>101</v>
      </c>
      <c r="M36" t="s">
        <v>102</v>
      </c>
    </row>
    <row r="37" spans="1:13">
      <c r="A37" s="73">
        <f t="shared" si="0"/>
        <v>0</v>
      </c>
      <c r="B37" s="73">
        <f>選手集計!D38</f>
        <v>0</v>
      </c>
      <c r="C37" s="73" t="str">
        <f>選手集計!I38</f>
        <v>000</v>
      </c>
      <c r="D37" s="73">
        <f>選手集計!E38</f>
        <v>0</v>
      </c>
      <c r="E37" s="73">
        <f>選手集計!L38</f>
        <v>0</v>
      </c>
      <c r="F37" s="73" t="str">
        <f t="shared" si="1"/>
        <v>000(0)</v>
      </c>
      <c r="G37" s="73">
        <f>チーム!$C$5</f>
        <v>0</v>
      </c>
      <c r="H37" s="73" t="str">
        <f>選手集計!B38</f>
        <v>女子</v>
      </c>
      <c r="I37" s="73">
        <f>選手集計!C38</f>
        <v>0</v>
      </c>
      <c r="J37" s="73"/>
      <c r="L37" t="s">
        <v>101</v>
      </c>
      <c r="M37" t="s">
        <v>102</v>
      </c>
    </row>
    <row r="38" spans="1:13">
      <c r="A38" s="73">
        <f t="shared" si="0"/>
        <v>0</v>
      </c>
      <c r="B38" s="73">
        <f>選手集計!D39</f>
        <v>0</v>
      </c>
      <c r="C38" s="73" t="str">
        <f>選手集計!I39</f>
        <v>000</v>
      </c>
      <c r="D38" s="73">
        <f>選手集計!E39</f>
        <v>0</v>
      </c>
      <c r="E38" s="73">
        <f>選手集計!L39</f>
        <v>0</v>
      </c>
      <c r="F38" s="73" t="str">
        <f t="shared" si="1"/>
        <v>000(0)</v>
      </c>
      <c r="G38" s="73">
        <f>チーム!$C$5</f>
        <v>0</v>
      </c>
      <c r="H38" s="73" t="str">
        <f>選手集計!B39</f>
        <v>女子</v>
      </c>
      <c r="I38" s="73">
        <f>選手集計!C39</f>
        <v>0</v>
      </c>
      <c r="J38" s="73"/>
      <c r="L38" t="s">
        <v>101</v>
      </c>
      <c r="M38" t="s">
        <v>102</v>
      </c>
    </row>
    <row r="39" spans="1:13">
      <c r="A39" s="73">
        <f t="shared" si="0"/>
        <v>0</v>
      </c>
      <c r="B39" s="73">
        <f>選手集計!D40</f>
        <v>0</v>
      </c>
      <c r="C39" s="73" t="str">
        <f>選手集計!I40</f>
        <v>000</v>
      </c>
      <c r="D39" s="73">
        <f>選手集計!E40</f>
        <v>0</v>
      </c>
      <c r="E39" s="73">
        <f>選手集計!L40</f>
        <v>0</v>
      </c>
      <c r="F39" s="73" t="str">
        <f t="shared" si="1"/>
        <v>000(0)</v>
      </c>
      <c r="G39" s="73">
        <f>チーム!$C$5</f>
        <v>0</v>
      </c>
      <c r="H39" s="73" t="str">
        <f>選手集計!B40</f>
        <v>女子</v>
      </c>
      <c r="I39" s="73">
        <f>選手集計!C40</f>
        <v>0</v>
      </c>
      <c r="J39" s="73"/>
      <c r="L39" t="s">
        <v>101</v>
      </c>
      <c r="M39" t="s">
        <v>102</v>
      </c>
    </row>
    <row r="40" spans="1:13">
      <c r="A40" s="73">
        <f>I40*100+J40</f>
        <v>0</v>
      </c>
      <c r="B40" s="73">
        <f>選手集計!D41</f>
        <v>0</v>
      </c>
      <c r="C40" s="73" t="str">
        <f>選手集計!I41</f>
        <v>000</v>
      </c>
      <c r="D40" s="73">
        <f>選手集計!E41</f>
        <v>0</v>
      </c>
      <c r="E40" s="73">
        <f>選手集計!L41</f>
        <v>0</v>
      </c>
      <c r="F40" s="73" t="str">
        <f>C40&amp;L40&amp;D40&amp;M40</f>
        <v>000(0)</v>
      </c>
      <c r="G40" s="73">
        <f>チーム!$C$5</f>
        <v>0</v>
      </c>
      <c r="H40" s="73" t="str">
        <f>選手集計!B41</f>
        <v>女子</v>
      </c>
      <c r="I40" s="73">
        <f>選手集計!C41</f>
        <v>0</v>
      </c>
      <c r="J40" s="73"/>
      <c r="L40" t="s">
        <v>101</v>
      </c>
      <c r="M40" t="s">
        <v>102</v>
      </c>
    </row>
    <row r="41" spans="1:13">
      <c r="A41" s="73">
        <f>I41*100+J41</f>
        <v>0</v>
      </c>
      <c r="B41" s="73">
        <f>選手集計!D42</f>
        <v>0</v>
      </c>
      <c r="C41" s="73" t="str">
        <f>選手集計!I42</f>
        <v>000</v>
      </c>
      <c r="D41" s="73">
        <f>選手集計!E42</f>
        <v>0</v>
      </c>
      <c r="E41" s="73">
        <f>選手集計!L42</f>
        <v>0</v>
      </c>
      <c r="F41" s="73" t="str">
        <f>C41&amp;L41&amp;D41&amp;M41</f>
        <v>000(0)</v>
      </c>
      <c r="G41" s="73">
        <f>チーム!$C$5</f>
        <v>0</v>
      </c>
      <c r="H41" s="73" t="str">
        <f>選手集計!B42</f>
        <v>女子</v>
      </c>
      <c r="I41" s="73">
        <f>選手集計!C42</f>
        <v>0</v>
      </c>
      <c r="J41" s="73"/>
      <c r="L41" t="s">
        <v>101</v>
      </c>
      <c r="M41" t="s">
        <v>102</v>
      </c>
    </row>
  </sheetData>
  <sheetProtection sheet="1" objects="1" scenarios="1" selectLockedCells="1"/>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tabColor rgb="FFFFFF00"/>
  </sheetPr>
  <dimension ref="A1:T64"/>
  <sheetViews>
    <sheetView topLeftCell="A28" workbookViewId="0">
      <selection activeCell="I12" sqref="I12:K12"/>
    </sheetView>
  </sheetViews>
  <sheetFormatPr defaultRowHeight="13.5"/>
  <cols>
    <col min="1" max="1" width="2.375" customWidth="1"/>
    <col min="2" max="2" width="8.125" style="3" customWidth="1"/>
    <col min="3" max="3" width="5.875" style="3" customWidth="1"/>
    <col min="4" max="4" width="20.75" style="3" customWidth="1"/>
    <col min="5" max="5" width="12.875" style="3" customWidth="1"/>
    <col min="6" max="8" width="12.875" style="3" hidden="1" customWidth="1"/>
    <col min="9" max="9" width="12.875" style="3" customWidth="1"/>
    <col min="10" max="10" width="5.75" style="3" customWidth="1"/>
    <col min="11" max="11" width="19.625" style="3" customWidth="1"/>
    <col min="12" max="12" width="6" style="3" customWidth="1"/>
    <col min="13" max="18" width="3.25" style="3" customWidth="1"/>
    <col min="19" max="19" width="18" style="3" customWidth="1"/>
    <col min="20" max="20" width="2.125" customWidth="1"/>
  </cols>
  <sheetData>
    <row r="1" spans="1:20" ht="31.5" customHeight="1">
      <c r="A1" s="24"/>
      <c r="B1" s="139" t="s">
        <v>73</v>
      </c>
      <c r="C1" s="139"/>
      <c r="D1" s="139"/>
      <c r="E1" s="139"/>
      <c r="F1" s="139"/>
      <c r="G1" s="139"/>
      <c r="H1" s="139"/>
      <c r="I1" s="139"/>
      <c r="J1" s="139"/>
      <c r="K1" s="139"/>
      <c r="L1" s="139"/>
      <c r="M1" s="139"/>
      <c r="N1" s="139"/>
      <c r="O1" s="139"/>
      <c r="P1" s="139"/>
      <c r="Q1" s="139"/>
      <c r="R1" s="139"/>
      <c r="S1" s="139"/>
      <c r="T1" s="33"/>
    </row>
    <row r="2" spans="1:20" ht="25.5" customHeight="1">
      <c r="A2" s="24"/>
      <c r="B2" s="39" t="s">
        <v>11</v>
      </c>
      <c r="C2" s="39" t="s">
        <v>12</v>
      </c>
      <c r="D2" s="39" t="s">
        <v>13</v>
      </c>
      <c r="E2" s="39" t="s">
        <v>75</v>
      </c>
      <c r="F2" s="39"/>
      <c r="G2" s="39"/>
      <c r="H2" s="39"/>
      <c r="I2" s="134" t="s">
        <v>15</v>
      </c>
      <c r="J2" s="134"/>
      <c r="K2" s="134"/>
      <c r="L2" s="39" t="s">
        <v>40</v>
      </c>
      <c r="M2" s="226" t="s">
        <v>16</v>
      </c>
      <c r="N2" s="226"/>
      <c r="O2" s="226"/>
      <c r="P2" s="226"/>
      <c r="Q2" s="226"/>
      <c r="R2" s="226"/>
      <c r="S2" s="39" t="s">
        <v>33</v>
      </c>
      <c r="T2" s="27"/>
    </row>
    <row r="3" spans="1:20" ht="25.5" customHeight="1">
      <c r="A3" s="24"/>
      <c r="B3" s="47" t="s">
        <v>18</v>
      </c>
      <c r="C3" s="48">
        <f>男子選手!C7</f>
        <v>0</v>
      </c>
      <c r="D3" s="48">
        <f>男子選手!D7</f>
        <v>0</v>
      </c>
      <c r="E3" s="48" t="str">
        <f>男子選手!E7&amp;""</f>
        <v/>
      </c>
      <c r="F3" s="48">
        <f>男子選手!F7</f>
        <v>0</v>
      </c>
      <c r="G3" s="48">
        <f>男子選手!G7</f>
        <v>0</v>
      </c>
      <c r="H3" s="48">
        <f>男子選手!H7</f>
        <v>0</v>
      </c>
      <c r="I3" s="225" t="str">
        <f>F3&amp;G3&amp;H3</f>
        <v>000</v>
      </c>
      <c r="J3" s="225"/>
      <c r="K3" s="225"/>
      <c r="L3" s="49">
        <f>男子選手!J7</f>
        <v>0</v>
      </c>
      <c r="M3" s="66">
        <f>男子選手!K7</f>
        <v>0</v>
      </c>
      <c r="N3" s="67" t="str">
        <f>男子選手!L7</f>
        <v>年</v>
      </c>
      <c r="O3" s="67">
        <f>男子選手!M7</f>
        <v>0</v>
      </c>
      <c r="P3" s="67" t="str">
        <f>男子選手!N7</f>
        <v>月</v>
      </c>
      <c r="Q3" s="67">
        <f>男子選手!O7</f>
        <v>0</v>
      </c>
      <c r="R3" s="68" t="str">
        <f>男子選手!P7</f>
        <v>日</v>
      </c>
      <c r="S3" s="50">
        <f>男子選手!Q7</f>
        <v>0</v>
      </c>
      <c r="T3" s="32"/>
    </row>
    <row r="4" spans="1:20" ht="25.5" customHeight="1">
      <c r="A4" s="24"/>
      <c r="B4" s="47" t="s">
        <v>18</v>
      </c>
      <c r="C4" s="54">
        <f>男子選手!C8</f>
        <v>0</v>
      </c>
      <c r="D4" s="54">
        <f>男子選手!D8</f>
        <v>0</v>
      </c>
      <c r="E4" s="54" t="str">
        <f>男子選手!E8&amp;""</f>
        <v/>
      </c>
      <c r="F4" s="54">
        <f>男子選手!F8</f>
        <v>0</v>
      </c>
      <c r="G4" s="54">
        <f>男子選手!G8</f>
        <v>0</v>
      </c>
      <c r="H4" s="54">
        <f>男子選手!H8</f>
        <v>0</v>
      </c>
      <c r="I4" s="225" t="str">
        <f t="shared" ref="I4:I22" si="0">F4&amp;G4&amp;H4</f>
        <v>000</v>
      </c>
      <c r="J4" s="225"/>
      <c r="K4" s="225"/>
      <c r="L4" s="49">
        <f>男子選手!J8</f>
        <v>0</v>
      </c>
      <c r="M4" s="66">
        <f>男子選手!K8</f>
        <v>0</v>
      </c>
      <c r="N4" s="67" t="str">
        <f>男子選手!L8</f>
        <v>年</v>
      </c>
      <c r="O4" s="67">
        <f>男子選手!M8</f>
        <v>0</v>
      </c>
      <c r="P4" s="67" t="str">
        <f>男子選手!N8</f>
        <v>月</v>
      </c>
      <c r="Q4" s="67">
        <f>男子選手!O8</f>
        <v>0</v>
      </c>
      <c r="R4" s="68" t="str">
        <f>男子選手!P8</f>
        <v>日</v>
      </c>
      <c r="S4" s="50">
        <f>男子選手!Q8</f>
        <v>0</v>
      </c>
      <c r="T4" s="32"/>
    </row>
    <row r="5" spans="1:20" ht="25.5" customHeight="1">
      <c r="A5" s="24"/>
      <c r="B5" s="47" t="s">
        <v>18</v>
      </c>
      <c r="C5" s="54">
        <f>男子選手!C9</f>
        <v>0</v>
      </c>
      <c r="D5" s="54">
        <f>男子選手!D9</f>
        <v>0</v>
      </c>
      <c r="E5" s="54" t="str">
        <f>男子選手!E9&amp;""</f>
        <v/>
      </c>
      <c r="F5" s="54">
        <f>男子選手!F9</f>
        <v>0</v>
      </c>
      <c r="G5" s="54">
        <f>男子選手!G9</f>
        <v>0</v>
      </c>
      <c r="H5" s="54">
        <f>男子選手!H9</f>
        <v>0</v>
      </c>
      <c r="I5" s="225" t="str">
        <f t="shared" si="0"/>
        <v>000</v>
      </c>
      <c r="J5" s="225"/>
      <c r="K5" s="225"/>
      <c r="L5" s="49">
        <f>男子選手!J9</f>
        <v>0</v>
      </c>
      <c r="M5" s="66">
        <f>男子選手!K9</f>
        <v>0</v>
      </c>
      <c r="N5" s="67" t="str">
        <f>男子選手!L15</f>
        <v>年</v>
      </c>
      <c r="O5" s="67">
        <f>男子選手!M9</f>
        <v>0</v>
      </c>
      <c r="P5" s="67" t="str">
        <f>男子選手!N15</f>
        <v>月</v>
      </c>
      <c r="Q5" s="67">
        <f>男子選手!O9</f>
        <v>0</v>
      </c>
      <c r="R5" s="68" t="str">
        <f>男子選手!P15</f>
        <v>日</v>
      </c>
      <c r="S5" s="50">
        <f>男子選手!Q9</f>
        <v>0</v>
      </c>
      <c r="T5" s="32"/>
    </row>
    <row r="6" spans="1:20" ht="25.5" customHeight="1">
      <c r="A6" s="24"/>
      <c r="B6" s="47" t="s">
        <v>18</v>
      </c>
      <c r="C6" s="54">
        <f>男子選手!C10</f>
        <v>0</v>
      </c>
      <c r="D6" s="54">
        <f>男子選手!D10</f>
        <v>0</v>
      </c>
      <c r="E6" s="54" t="str">
        <f>男子選手!E10&amp;""</f>
        <v/>
      </c>
      <c r="F6" s="54">
        <f>男子選手!F10</f>
        <v>0</v>
      </c>
      <c r="G6" s="54">
        <f>男子選手!G10</f>
        <v>0</v>
      </c>
      <c r="H6" s="54">
        <f>男子選手!H10</f>
        <v>0</v>
      </c>
      <c r="I6" s="225" t="str">
        <f t="shared" si="0"/>
        <v>000</v>
      </c>
      <c r="J6" s="225"/>
      <c r="K6" s="225"/>
      <c r="L6" s="49">
        <f>男子選手!J10</f>
        <v>0</v>
      </c>
      <c r="M6" s="66">
        <f>男子選手!K10</f>
        <v>0</v>
      </c>
      <c r="N6" s="67" t="str">
        <f>男子選手!L16</f>
        <v>年</v>
      </c>
      <c r="O6" s="67">
        <f>男子選手!M10</f>
        <v>0</v>
      </c>
      <c r="P6" s="67" t="str">
        <f>男子選手!N16</f>
        <v>月</v>
      </c>
      <c r="Q6" s="67">
        <f>男子選手!O10</f>
        <v>0</v>
      </c>
      <c r="R6" s="68" t="str">
        <f>男子選手!P16</f>
        <v>日</v>
      </c>
      <c r="S6" s="50">
        <f>男子選手!Q10</f>
        <v>0</v>
      </c>
      <c r="T6" s="32"/>
    </row>
    <row r="7" spans="1:20" ht="25.5" customHeight="1">
      <c r="A7" s="24"/>
      <c r="B7" s="47" t="s">
        <v>18</v>
      </c>
      <c r="C7" s="54">
        <f>男子選手!C11</f>
        <v>0</v>
      </c>
      <c r="D7" s="54">
        <f>男子選手!D11</f>
        <v>0</v>
      </c>
      <c r="E7" s="54" t="str">
        <f>男子選手!E11&amp;""</f>
        <v/>
      </c>
      <c r="F7" s="54">
        <f>男子選手!F11</f>
        <v>0</v>
      </c>
      <c r="G7" s="54">
        <f>男子選手!G11</f>
        <v>0</v>
      </c>
      <c r="H7" s="54">
        <f>男子選手!H11</f>
        <v>0</v>
      </c>
      <c r="I7" s="225" t="str">
        <f t="shared" si="0"/>
        <v>000</v>
      </c>
      <c r="J7" s="225"/>
      <c r="K7" s="225"/>
      <c r="L7" s="49">
        <f>男子選手!J11</f>
        <v>0</v>
      </c>
      <c r="M7" s="66">
        <f>男子選手!K11</f>
        <v>0</v>
      </c>
      <c r="N7" s="67" t="str">
        <f>男子選手!L17</f>
        <v>年</v>
      </c>
      <c r="O7" s="67">
        <f>男子選手!M11</f>
        <v>0</v>
      </c>
      <c r="P7" s="67" t="str">
        <f>男子選手!N17</f>
        <v>月</v>
      </c>
      <c r="Q7" s="67">
        <f>男子選手!O11</f>
        <v>0</v>
      </c>
      <c r="R7" s="68" t="str">
        <f>男子選手!P17</f>
        <v>日</v>
      </c>
      <c r="S7" s="50">
        <f>男子選手!Q11</f>
        <v>0</v>
      </c>
      <c r="T7" s="32"/>
    </row>
    <row r="8" spans="1:20" ht="25.5" customHeight="1">
      <c r="A8" s="24"/>
      <c r="B8" s="47" t="s">
        <v>18</v>
      </c>
      <c r="C8" s="54">
        <f>男子選手!C12</f>
        <v>0</v>
      </c>
      <c r="D8" s="54">
        <f>男子選手!D12</f>
        <v>0</v>
      </c>
      <c r="E8" s="54" t="str">
        <f>男子選手!E12&amp;""</f>
        <v/>
      </c>
      <c r="F8" s="54">
        <f>男子選手!F12</f>
        <v>0</v>
      </c>
      <c r="G8" s="54">
        <f>男子選手!G12</f>
        <v>0</v>
      </c>
      <c r="H8" s="54">
        <f>男子選手!H12</f>
        <v>0</v>
      </c>
      <c r="I8" s="225" t="str">
        <f t="shared" si="0"/>
        <v>000</v>
      </c>
      <c r="J8" s="225"/>
      <c r="K8" s="225"/>
      <c r="L8" s="49">
        <f>男子選手!J12</f>
        <v>0</v>
      </c>
      <c r="M8" s="66">
        <f>男子選手!K12</f>
        <v>0</v>
      </c>
      <c r="N8" s="67" t="str">
        <f>男子選手!L18</f>
        <v>年</v>
      </c>
      <c r="O8" s="67">
        <f>男子選手!M12</f>
        <v>0</v>
      </c>
      <c r="P8" s="67" t="str">
        <f>男子選手!N18</f>
        <v>月</v>
      </c>
      <c r="Q8" s="67">
        <f>男子選手!O12</f>
        <v>0</v>
      </c>
      <c r="R8" s="68" t="str">
        <f>男子選手!P18</f>
        <v>日</v>
      </c>
      <c r="S8" s="50">
        <f>男子選手!Q12</f>
        <v>0</v>
      </c>
      <c r="T8" s="32"/>
    </row>
    <row r="9" spans="1:20" ht="25.5" customHeight="1">
      <c r="A9" s="24"/>
      <c r="B9" s="47" t="s">
        <v>18</v>
      </c>
      <c r="C9" s="54">
        <f>男子選手!C13</f>
        <v>0</v>
      </c>
      <c r="D9" s="54">
        <f>男子選手!D13</f>
        <v>0</v>
      </c>
      <c r="E9" s="54" t="str">
        <f>男子選手!E13&amp;""</f>
        <v/>
      </c>
      <c r="F9" s="54">
        <f>男子選手!F13</f>
        <v>0</v>
      </c>
      <c r="G9" s="54">
        <f>男子選手!G13</f>
        <v>0</v>
      </c>
      <c r="H9" s="54">
        <f>男子選手!H13</f>
        <v>0</v>
      </c>
      <c r="I9" s="225" t="str">
        <f t="shared" si="0"/>
        <v>000</v>
      </c>
      <c r="J9" s="225"/>
      <c r="K9" s="225"/>
      <c r="L9" s="49">
        <f>男子選手!J13</f>
        <v>0</v>
      </c>
      <c r="M9" s="66">
        <f>男子選手!K13</f>
        <v>0</v>
      </c>
      <c r="N9" s="67" t="str">
        <f>男子選手!L19</f>
        <v>年</v>
      </c>
      <c r="O9" s="67">
        <f>男子選手!M13</f>
        <v>0</v>
      </c>
      <c r="P9" s="67" t="str">
        <f>男子選手!N19</f>
        <v>月</v>
      </c>
      <c r="Q9" s="67">
        <f>男子選手!O13</f>
        <v>0</v>
      </c>
      <c r="R9" s="68" t="str">
        <f>男子選手!P19</f>
        <v>日</v>
      </c>
      <c r="S9" s="50">
        <f>男子選手!Q13</f>
        <v>0</v>
      </c>
      <c r="T9" s="32"/>
    </row>
    <row r="10" spans="1:20" ht="25.5" customHeight="1">
      <c r="A10" s="24"/>
      <c r="B10" s="47" t="s">
        <v>18</v>
      </c>
      <c r="C10" s="54">
        <f>男子選手!C14</f>
        <v>0</v>
      </c>
      <c r="D10" s="54">
        <f>男子選手!D14</f>
        <v>0</v>
      </c>
      <c r="E10" s="54" t="str">
        <f>男子選手!E14&amp;""</f>
        <v/>
      </c>
      <c r="F10" s="54">
        <f>男子選手!F14</f>
        <v>0</v>
      </c>
      <c r="G10" s="54">
        <f>男子選手!G14</f>
        <v>0</v>
      </c>
      <c r="H10" s="54">
        <f>男子選手!H14</f>
        <v>0</v>
      </c>
      <c r="I10" s="225" t="str">
        <f t="shared" si="0"/>
        <v>000</v>
      </c>
      <c r="J10" s="225"/>
      <c r="K10" s="225"/>
      <c r="L10" s="49">
        <f>男子選手!J14</f>
        <v>0</v>
      </c>
      <c r="M10" s="66">
        <f>男子選手!K14</f>
        <v>0</v>
      </c>
      <c r="N10" s="67" t="str">
        <f>男子選手!L14</f>
        <v>年</v>
      </c>
      <c r="O10" s="67">
        <f>男子選手!M14</f>
        <v>0</v>
      </c>
      <c r="P10" s="67" t="str">
        <f>男子選手!N14</f>
        <v>月</v>
      </c>
      <c r="Q10" s="67">
        <f>男子選手!O14</f>
        <v>0</v>
      </c>
      <c r="R10" s="68" t="str">
        <f>男子選手!P14</f>
        <v>日</v>
      </c>
      <c r="S10" s="50">
        <f>男子選手!Q14</f>
        <v>0</v>
      </c>
      <c r="T10" s="32"/>
    </row>
    <row r="11" spans="1:20" ht="25.5" customHeight="1">
      <c r="A11" s="24"/>
      <c r="B11" s="47" t="s">
        <v>18</v>
      </c>
      <c r="C11" s="54">
        <f>男子選手!C15</f>
        <v>0</v>
      </c>
      <c r="D11" s="54">
        <f>男子選手!D15</f>
        <v>0</v>
      </c>
      <c r="E11" s="54" t="str">
        <f>男子選手!E15&amp;""</f>
        <v/>
      </c>
      <c r="F11" s="54">
        <f>男子選手!F15</f>
        <v>0</v>
      </c>
      <c r="G11" s="54">
        <f>男子選手!G15</f>
        <v>0</v>
      </c>
      <c r="H11" s="54">
        <f>男子選手!H15</f>
        <v>0</v>
      </c>
      <c r="I11" s="225" t="str">
        <f t="shared" si="0"/>
        <v>000</v>
      </c>
      <c r="J11" s="225"/>
      <c r="K11" s="225"/>
      <c r="L11" s="49">
        <f>男子選手!J15</f>
        <v>0</v>
      </c>
      <c r="M11" s="66">
        <f>男子選手!K15</f>
        <v>0</v>
      </c>
      <c r="N11" s="67" t="str">
        <f>男子選手!L15</f>
        <v>年</v>
      </c>
      <c r="O11" s="67">
        <f>男子選手!M15</f>
        <v>0</v>
      </c>
      <c r="P11" s="67" t="str">
        <f>男子選手!N15</f>
        <v>月</v>
      </c>
      <c r="Q11" s="67">
        <f>男子選手!O15</f>
        <v>0</v>
      </c>
      <c r="R11" s="68" t="str">
        <f>男子選手!P15</f>
        <v>日</v>
      </c>
      <c r="S11" s="50">
        <f>男子選手!Q15</f>
        <v>0</v>
      </c>
      <c r="T11" s="32"/>
    </row>
    <row r="12" spans="1:20" ht="25.5" customHeight="1">
      <c r="A12" s="24"/>
      <c r="B12" s="47" t="s">
        <v>18</v>
      </c>
      <c r="C12" s="54">
        <f>男子選手!C16</f>
        <v>0</v>
      </c>
      <c r="D12" s="54">
        <f>男子選手!D16</f>
        <v>0</v>
      </c>
      <c r="E12" s="54" t="str">
        <f>男子選手!E16&amp;""</f>
        <v/>
      </c>
      <c r="F12" s="54">
        <f>男子選手!F16</f>
        <v>0</v>
      </c>
      <c r="G12" s="54">
        <f>男子選手!G16</f>
        <v>0</v>
      </c>
      <c r="H12" s="54">
        <f>男子選手!H16</f>
        <v>0</v>
      </c>
      <c r="I12" s="225" t="str">
        <f t="shared" si="0"/>
        <v>000</v>
      </c>
      <c r="J12" s="225"/>
      <c r="K12" s="225"/>
      <c r="L12" s="49">
        <f>男子選手!J16</f>
        <v>0</v>
      </c>
      <c r="M12" s="66">
        <f>男子選手!K16</f>
        <v>0</v>
      </c>
      <c r="N12" s="67" t="str">
        <f>男子選手!L16</f>
        <v>年</v>
      </c>
      <c r="O12" s="67">
        <f>男子選手!M16</f>
        <v>0</v>
      </c>
      <c r="P12" s="67" t="str">
        <f>男子選手!N16</f>
        <v>月</v>
      </c>
      <c r="Q12" s="67">
        <f>男子選手!O16</f>
        <v>0</v>
      </c>
      <c r="R12" s="68" t="str">
        <f>男子選手!P16</f>
        <v>日</v>
      </c>
      <c r="S12" s="50">
        <f>男子選手!Q16</f>
        <v>0</v>
      </c>
      <c r="T12" s="32"/>
    </row>
    <row r="13" spans="1:20" ht="25.5" customHeight="1">
      <c r="A13" s="24"/>
      <c r="B13" s="47" t="s">
        <v>18</v>
      </c>
      <c r="C13" s="54">
        <f>男子選手!C17</f>
        <v>0</v>
      </c>
      <c r="D13" s="54">
        <f>男子選手!D17</f>
        <v>0</v>
      </c>
      <c r="E13" s="54" t="str">
        <f>男子選手!E17&amp;""</f>
        <v/>
      </c>
      <c r="F13" s="54">
        <f>男子選手!F17</f>
        <v>0</v>
      </c>
      <c r="G13" s="54">
        <f>男子選手!G17</f>
        <v>0</v>
      </c>
      <c r="H13" s="54">
        <f>男子選手!H17</f>
        <v>0</v>
      </c>
      <c r="I13" s="225" t="str">
        <f t="shared" si="0"/>
        <v>000</v>
      </c>
      <c r="J13" s="225"/>
      <c r="K13" s="225"/>
      <c r="L13" s="49">
        <f>男子選手!J17</f>
        <v>0</v>
      </c>
      <c r="M13" s="66">
        <f>男子選手!K17</f>
        <v>0</v>
      </c>
      <c r="N13" s="67" t="str">
        <f>男子選手!L17</f>
        <v>年</v>
      </c>
      <c r="O13" s="67">
        <f>男子選手!M17</f>
        <v>0</v>
      </c>
      <c r="P13" s="67" t="str">
        <f>男子選手!N17</f>
        <v>月</v>
      </c>
      <c r="Q13" s="67">
        <f>男子選手!O17</f>
        <v>0</v>
      </c>
      <c r="R13" s="68" t="str">
        <f>男子選手!P17</f>
        <v>日</v>
      </c>
      <c r="S13" s="50">
        <f>男子選手!Q17</f>
        <v>0</v>
      </c>
      <c r="T13" s="32"/>
    </row>
    <row r="14" spans="1:20" ht="25.5" customHeight="1">
      <c r="A14" s="24"/>
      <c r="B14" s="47" t="s">
        <v>18</v>
      </c>
      <c r="C14" s="54">
        <f>男子選手!C18</f>
        <v>0</v>
      </c>
      <c r="D14" s="54">
        <f>男子選手!D18</f>
        <v>0</v>
      </c>
      <c r="E14" s="54" t="str">
        <f>男子選手!E18&amp;""</f>
        <v/>
      </c>
      <c r="F14" s="54">
        <f>男子選手!F18</f>
        <v>0</v>
      </c>
      <c r="G14" s="54">
        <f>男子選手!G18</f>
        <v>0</v>
      </c>
      <c r="H14" s="54">
        <f>男子選手!H18</f>
        <v>0</v>
      </c>
      <c r="I14" s="225" t="str">
        <f t="shared" si="0"/>
        <v>000</v>
      </c>
      <c r="J14" s="225"/>
      <c r="K14" s="225"/>
      <c r="L14" s="49">
        <f>男子選手!J18</f>
        <v>0</v>
      </c>
      <c r="M14" s="66">
        <f>男子選手!K18</f>
        <v>0</v>
      </c>
      <c r="N14" s="67" t="str">
        <f>男子選手!L18</f>
        <v>年</v>
      </c>
      <c r="O14" s="67">
        <f>男子選手!M18</f>
        <v>0</v>
      </c>
      <c r="P14" s="67" t="str">
        <f>男子選手!N18</f>
        <v>月</v>
      </c>
      <c r="Q14" s="67">
        <f>男子選手!O18</f>
        <v>0</v>
      </c>
      <c r="R14" s="68" t="str">
        <f>男子選手!P18</f>
        <v>日</v>
      </c>
      <c r="S14" s="50">
        <f>男子選手!Q18</f>
        <v>0</v>
      </c>
      <c r="T14" s="32"/>
    </row>
    <row r="15" spans="1:20" ht="25.5" customHeight="1">
      <c r="A15" s="24"/>
      <c r="B15" s="47" t="s">
        <v>18</v>
      </c>
      <c r="C15" s="54">
        <f>男子選手!C19</f>
        <v>0</v>
      </c>
      <c r="D15" s="54">
        <f>男子選手!D19</f>
        <v>0</v>
      </c>
      <c r="E15" s="54" t="str">
        <f>男子選手!E19&amp;""</f>
        <v/>
      </c>
      <c r="F15" s="54">
        <f>男子選手!F19</f>
        <v>0</v>
      </c>
      <c r="G15" s="54">
        <f>男子選手!G19</f>
        <v>0</v>
      </c>
      <c r="H15" s="54">
        <f>男子選手!H19</f>
        <v>0</v>
      </c>
      <c r="I15" s="225" t="str">
        <f t="shared" si="0"/>
        <v>000</v>
      </c>
      <c r="J15" s="225"/>
      <c r="K15" s="225"/>
      <c r="L15" s="49">
        <f>男子選手!J19</f>
        <v>0</v>
      </c>
      <c r="M15" s="66">
        <f>男子選手!K19</f>
        <v>0</v>
      </c>
      <c r="N15" s="67" t="str">
        <f>男子選手!L19</f>
        <v>年</v>
      </c>
      <c r="O15" s="67">
        <f>男子選手!M19</f>
        <v>0</v>
      </c>
      <c r="P15" s="67" t="str">
        <f>男子選手!N19</f>
        <v>月</v>
      </c>
      <c r="Q15" s="67">
        <f>男子選手!O19</f>
        <v>0</v>
      </c>
      <c r="R15" s="68" t="str">
        <f>男子選手!P19</f>
        <v>日</v>
      </c>
      <c r="S15" s="50">
        <f>男子選手!Q19</f>
        <v>0</v>
      </c>
      <c r="T15" s="32"/>
    </row>
    <row r="16" spans="1:20" ht="25.5" customHeight="1">
      <c r="A16" s="24"/>
      <c r="B16" s="47" t="s">
        <v>18</v>
      </c>
      <c r="C16" s="54">
        <f>男子選手!C20</f>
        <v>0</v>
      </c>
      <c r="D16" s="54">
        <f>男子選手!D20</f>
        <v>0</v>
      </c>
      <c r="E16" s="54" t="str">
        <f>男子選手!E20&amp;""</f>
        <v/>
      </c>
      <c r="F16" s="54">
        <f>男子選手!F20</f>
        <v>0</v>
      </c>
      <c r="G16" s="54">
        <f>男子選手!G20</f>
        <v>0</v>
      </c>
      <c r="H16" s="54">
        <f>男子選手!H20</f>
        <v>0</v>
      </c>
      <c r="I16" s="225" t="str">
        <f t="shared" si="0"/>
        <v>000</v>
      </c>
      <c r="J16" s="225"/>
      <c r="K16" s="225"/>
      <c r="L16" s="49">
        <f>男子選手!J20</f>
        <v>0</v>
      </c>
      <c r="M16" s="66">
        <f>男子選手!K20</f>
        <v>0</v>
      </c>
      <c r="N16" s="67" t="str">
        <f>男子選手!L20</f>
        <v>年</v>
      </c>
      <c r="O16" s="67">
        <f>男子選手!M20</f>
        <v>0</v>
      </c>
      <c r="P16" s="67" t="str">
        <f>男子選手!N20</f>
        <v>月</v>
      </c>
      <c r="Q16" s="67">
        <f>男子選手!O20</f>
        <v>0</v>
      </c>
      <c r="R16" s="68" t="str">
        <f>男子選手!P20</f>
        <v>日</v>
      </c>
      <c r="S16" s="50">
        <f>男子選手!Q20</f>
        <v>0</v>
      </c>
      <c r="T16" s="32"/>
    </row>
    <row r="17" spans="1:20" ht="25.5" customHeight="1">
      <c r="A17" s="24"/>
      <c r="B17" s="47" t="s">
        <v>18</v>
      </c>
      <c r="C17" s="54">
        <f>男子選手!C21</f>
        <v>0</v>
      </c>
      <c r="D17" s="54">
        <f>男子選手!D21</f>
        <v>0</v>
      </c>
      <c r="E17" s="54" t="str">
        <f>男子選手!E21&amp;""</f>
        <v/>
      </c>
      <c r="F17" s="54">
        <f>男子選手!F21</f>
        <v>0</v>
      </c>
      <c r="G17" s="54">
        <f>男子選手!G21</f>
        <v>0</v>
      </c>
      <c r="H17" s="54">
        <f>男子選手!H21</f>
        <v>0</v>
      </c>
      <c r="I17" s="225" t="str">
        <f t="shared" si="0"/>
        <v>000</v>
      </c>
      <c r="J17" s="225"/>
      <c r="K17" s="225"/>
      <c r="L17" s="49">
        <f>男子選手!J21</f>
        <v>0</v>
      </c>
      <c r="M17" s="66">
        <f>男子選手!K21</f>
        <v>0</v>
      </c>
      <c r="N17" s="67" t="str">
        <f>男子選手!L21</f>
        <v>年</v>
      </c>
      <c r="O17" s="67">
        <f>男子選手!M21</f>
        <v>0</v>
      </c>
      <c r="P17" s="67" t="str">
        <f>男子選手!N21</f>
        <v>月</v>
      </c>
      <c r="Q17" s="67">
        <f>男子選手!O21</f>
        <v>0</v>
      </c>
      <c r="R17" s="68" t="str">
        <f>男子選手!P21</f>
        <v>日</v>
      </c>
      <c r="S17" s="50">
        <f>男子選手!Q21</f>
        <v>0</v>
      </c>
      <c r="T17" s="32"/>
    </row>
    <row r="18" spans="1:20" ht="25.5" customHeight="1">
      <c r="A18" s="24"/>
      <c r="B18" s="47" t="s">
        <v>18</v>
      </c>
      <c r="C18" s="54">
        <f>男子選手!C22</f>
        <v>0</v>
      </c>
      <c r="D18" s="54">
        <f>男子選手!D22</f>
        <v>0</v>
      </c>
      <c r="E18" s="54" t="str">
        <f>男子選手!E22&amp;""</f>
        <v/>
      </c>
      <c r="F18" s="54">
        <f>男子選手!F22</f>
        <v>0</v>
      </c>
      <c r="G18" s="54">
        <f>男子選手!G22</f>
        <v>0</v>
      </c>
      <c r="H18" s="54">
        <f>男子選手!H22</f>
        <v>0</v>
      </c>
      <c r="I18" s="225" t="str">
        <f t="shared" si="0"/>
        <v>000</v>
      </c>
      <c r="J18" s="225"/>
      <c r="K18" s="225"/>
      <c r="L18" s="49">
        <f>男子選手!J22</f>
        <v>0</v>
      </c>
      <c r="M18" s="66">
        <f>男子選手!K22</f>
        <v>0</v>
      </c>
      <c r="N18" s="67" t="str">
        <f>男子選手!L22</f>
        <v>年</v>
      </c>
      <c r="O18" s="67">
        <f>男子選手!M22</f>
        <v>0</v>
      </c>
      <c r="P18" s="67" t="str">
        <f>男子選手!N22</f>
        <v>月</v>
      </c>
      <c r="Q18" s="67">
        <f>男子選手!O22</f>
        <v>0</v>
      </c>
      <c r="R18" s="68" t="str">
        <f>男子選手!P22</f>
        <v>日</v>
      </c>
      <c r="S18" s="50">
        <f>男子選手!Q22</f>
        <v>0</v>
      </c>
      <c r="T18" s="32"/>
    </row>
    <row r="19" spans="1:20" ht="25.5" customHeight="1">
      <c r="A19" s="24"/>
      <c r="B19" s="47" t="s">
        <v>18</v>
      </c>
      <c r="C19" s="54">
        <f>男子選手!C23</f>
        <v>0</v>
      </c>
      <c r="D19" s="54">
        <f>男子選手!D23</f>
        <v>0</v>
      </c>
      <c r="E19" s="54" t="str">
        <f>男子選手!E23&amp;""</f>
        <v/>
      </c>
      <c r="F19" s="54">
        <f>男子選手!F23</f>
        <v>0</v>
      </c>
      <c r="G19" s="54">
        <f>男子選手!G23</f>
        <v>0</v>
      </c>
      <c r="H19" s="54">
        <f>男子選手!H23</f>
        <v>0</v>
      </c>
      <c r="I19" s="225" t="str">
        <f t="shared" si="0"/>
        <v>000</v>
      </c>
      <c r="J19" s="225"/>
      <c r="K19" s="225"/>
      <c r="L19" s="49">
        <f>男子選手!J23</f>
        <v>0</v>
      </c>
      <c r="M19" s="66">
        <f>男子選手!K23</f>
        <v>0</v>
      </c>
      <c r="N19" s="67" t="str">
        <f>男子選手!L23</f>
        <v>年</v>
      </c>
      <c r="O19" s="67">
        <f>男子選手!M23</f>
        <v>0</v>
      </c>
      <c r="P19" s="67" t="str">
        <f>男子選手!N23</f>
        <v>月</v>
      </c>
      <c r="Q19" s="67">
        <f>男子選手!O23</f>
        <v>0</v>
      </c>
      <c r="R19" s="68" t="str">
        <f>男子選手!P23</f>
        <v>日</v>
      </c>
      <c r="S19" s="50">
        <f>男子選手!Q23</f>
        <v>0</v>
      </c>
      <c r="T19" s="32"/>
    </row>
    <row r="20" spans="1:20" ht="25.5" customHeight="1">
      <c r="A20" s="24"/>
      <c r="B20" s="47" t="s">
        <v>18</v>
      </c>
      <c r="C20" s="54">
        <f>男子選手!C24</f>
        <v>0</v>
      </c>
      <c r="D20" s="54">
        <f>男子選手!D24</f>
        <v>0</v>
      </c>
      <c r="E20" s="54" t="str">
        <f>男子選手!E24&amp;""</f>
        <v/>
      </c>
      <c r="F20" s="54">
        <f>男子選手!F24</f>
        <v>0</v>
      </c>
      <c r="G20" s="54">
        <f>男子選手!G24</f>
        <v>0</v>
      </c>
      <c r="H20" s="54">
        <f>男子選手!H24</f>
        <v>0</v>
      </c>
      <c r="I20" s="225" t="str">
        <f t="shared" si="0"/>
        <v>000</v>
      </c>
      <c r="J20" s="225"/>
      <c r="K20" s="225"/>
      <c r="L20" s="49">
        <f>男子選手!J24</f>
        <v>0</v>
      </c>
      <c r="M20" s="66">
        <f>男子選手!K24</f>
        <v>0</v>
      </c>
      <c r="N20" s="67" t="str">
        <f>男子選手!L24</f>
        <v>年</v>
      </c>
      <c r="O20" s="67">
        <f>男子選手!M24</f>
        <v>0</v>
      </c>
      <c r="P20" s="67" t="str">
        <f>男子選手!N24</f>
        <v>月</v>
      </c>
      <c r="Q20" s="67">
        <f>男子選手!O24</f>
        <v>0</v>
      </c>
      <c r="R20" s="68" t="str">
        <f>男子選手!P24</f>
        <v>日</v>
      </c>
      <c r="S20" s="50">
        <f>男子選手!Q24</f>
        <v>0</v>
      </c>
      <c r="T20" s="32"/>
    </row>
    <row r="21" spans="1:20" ht="25.5" customHeight="1">
      <c r="A21" s="24"/>
      <c r="B21" s="47" t="s">
        <v>18</v>
      </c>
      <c r="C21" s="54">
        <f>男子選手!C25</f>
        <v>0</v>
      </c>
      <c r="D21" s="54">
        <f>男子選手!D25</f>
        <v>0</v>
      </c>
      <c r="E21" s="54" t="str">
        <f>男子選手!E25&amp;""</f>
        <v/>
      </c>
      <c r="F21" s="54">
        <f>男子選手!F25</f>
        <v>0</v>
      </c>
      <c r="G21" s="54">
        <f>男子選手!G25</f>
        <v>0</v>
      </c>
      <c r="H21" s="54">
        <f>男子選手!H25</f>
        <v>0</v>
      </c>
      <c r="I21" s="225" t="str">
        <f t="shared" si="0"/>
        <v>000</v>
      </c>
      <c r="J21" s="225"/>
      <c r="K21" s="225"/>
      <c r="L21" s="49">
        <f>男子選手!J25</f>
        <v>0</v>
      </c>
      <c r="M21" s="66">
        <f>男子選手!K25</f>
        <v>0</v>
      </c>
      <c r="N21" s="67" t="str">
        <f>男子選手!L25</f>
        <v>年</v>
      </c>
      <c r="O21" s="67">
        <f>男子選手!M25</f>
        <v>0</v>
      </c>
      <c r="P21" s="67" t="str">
        <f>男子選手!N25</f>
        <v>月</v>
      </c>
      <c r="Q21" s="67">
        <f>男子選手!O25</f>
        <v>0</v>
      </c>
      <c r="R21" s="68" t="str">
        <f>男子選手!P25</f>
        <v>日</v>
      </c>
      <c r="S21" s="50">
        <f>男子選手!Q25</f>
        <v>0</v>
      </c>
      <c r="T21" s="32"/>
    </row>
    <row r="22" spans="1:20" ht="25.5" customHeight="1">
      <c r="A22" s="24"/>
      <c r="B22" s="47" t="s">
        <v>18</v>
      </c>
      <c r="C22" s="54">
        <f>男子選手!C26</f>
        <v>0</v>
      </c>
      <c r="D22" s="54">
        <f>男子選手!D26</f>
        <v>0</v>
      </c>
      <c r="E22" s="54" t="str">
        <f>男子選手!E26&amp;""</f>
        <v/>
      </c>
      <c r="F22" s="54">
        <f>男子選手!F26</f>
        <v>0</v>
      </c>
      <c r="G22" s="54">
        <f>男子選手!G26</f>
        <v>0</v>
      </c>
      <c r="H22" s="54">
        <f>男子選手!H26</f>
        <v>0</v>
      </c>
      <c r="I22" s="225" t="str">
        <f t="shared" si="0"/>
        <v>000</v>
      </c>
      <c r="J22" s="225"/>
      <c r="K22" s="225"/>
      <c r="L22" s="49">
        <f>男子選手!J26</f>
        <v>0</v>
      </c>
      <c r="M22" s="66">
        <f>男子選手!K26</f>
        <v>0</v>
      </c>
      <c r="N22" s="67" t="str">
        <f>男子選手!L26</f>
        <v>年</v>
      </c>
      <c r="O22" s="67">
        <f>男子選手!M26</f>
        <v>0</v>
      </c>
      <c r="P22" s="67" t="str">
        <f>男子選手!N26</f>
        <v>月</v>
      </c>
      <c r="Q22" s="67">
        <f>男子選手!O26</f>
        <v>0</v>
      </c>
      <c r="R22" s="68" t="str">
        <f>男子選手!P26</f>
        <v>日</v>
      </c>
      <c r="S22" s="50">
        <f>男子選手!Q26</f>
        <v>0</v>
      </c>
      <c r="T22" s="32"/>
    </row>
    <row r="23" spans="1:20" ht="25.5" customHeight="1">
      <c r="B23" s="51" t="s">
        <v>20</v>
      </c>
      <c r="C23" s="51">
        <f>女子選手!C7</f>
        <v>0</v>
      </c>
      <c r="D23" s="51">
        <f>女子選手!D7</f>
        <v>0</v>
      </c>
      <c r="E23" s="52">
        <f>女子選手!E7</f>
        <v>0</v>
      </c>
      <c r="F23" s="52">
        <f>女子選手!F7</f>
        <v>0</v>
      </c>
      <c r="G23" s="52">
        <f>女子選手!G7</f>
        <v>0</v>
      </c>
      <c r="H23" s="52">
        <f>女子選手!H7</f>
        <v>0</v>
      </c>
      <c r="I23" s="222" t="str">
        <f>F23&amp;G23&amp;H23</f>
        <v>000</v>
      </c>
      <c r="J23" s="223"/>
      <c r="K23" s="224"/>
      <c r="L23" s="52">
        <f>女子選手!J7</f>
        <v>0</v>
      </c>
      <c r="M23" s="64">
        <f>女子選手!K7</f>
        <v>0</v>
      </c>
      <c r="N23" s="62" t="s">
        <v>34</v>
      </c>
      <c r="O23" s="63">
        <f>女子選手!M7</f>
        <v>0</v>
      </c>
      <c r="P23" s="62" t="s">
        <v>35</v>
      </c>
      <c r="Q23" s="62">
        <f>女子選手!O7</f>
        <v>0</v>
      </c>
      <c r="R23" s="65" t="s">
        <v>36</v>
      </c>
      <c r="S23" s="53">
        <f>女子選手!Q7</f>
        <v>0</v>
      </c>
    </row>
    <row r="24" spans="1:20" ht="25.5" customHeight="1">
      <c r="B24" s="51" t="s">
        <v>20</v>
      </c>
      <c r="C24" s="51">
        <f>女子選手!C8</f>
        <v>0</v>
      </c>
      <c r="D24" s="51">
        <f>女子選手!D8</f>
        <v>0</v>
      </c>
      <c r="E24" s="55">
        <f>女子選手!E8</f>
        <v>0</v>
      </c>
      <c r="F24" s="55">
        <f>女子選手!F8</f>
        <v>0</v>
      </c>
      <c r="G24" s="55">
        <f>女子選手!G8</f>
        <v>0</v>
      </c>
      <c r="H24" s="55">
        <f>女子選手!H8</f>
        <v>0</v>
      </c>
      <c r="I24" s="222" t="str">
        <f t="shared" ref="I24:I42" si="1">F24&amp;G24&amp;H24</f>
        <v>000</v>
      </c>
      <c r="J24" s="223"/>
      <c r="K24" s="224"/>
      <c r="L24" s="55">
        <f>女子選手!J8</f>
        <v>0</v>
      </c>
      <c r="M24" s="64">
        <f>女子選手!K8</f>
        <v>0</v>
      </c>
      <c r="N24" s="62" t="s">
        <v>34</v>
      </c>
      <c r="O24" s="63">
        <f>女子選手!M8</f>
        <v>0</v>
      </c>
      <c r="P24" s="62" t="s">
        <v>35</v>
      </c>
      <c r="Q24" s="62">
        <f>女子選手!O8</f>
        <v>0</v>
      </c>
      <c r="R24" s="65" t="s">
        <v>36</v>
      </c>
      <c r="S24" s="56">
        <f>女子選手!Q8</f>
        <v>0</v>
      </c>
    </row>
    <row r="25" spans="1:20" ht="25.5" customHeight="1">
      <c r="B25" s="51" t="s">
        <v>20</v>
      </c>
      <c r="C25" s="51">
        <f>女子選手!C9</f>
        <v>0</v>
      </c>
      <c r="D25" s="51">
        <f>女子選手!D9</f>
        <v>0</v>
      </c>
      <c r="E25" s="55">
        <f>女子選手!E9</f>
        <v>0</v>
      </c>
      <c r="F25" s="55">
        <f>女子選手!F9</f>
        <v>0</v>
      </c>
      <c r="G25" s="55">
        <f>女子選手!G9</f>
        <v>0</v>
      </c>
      <c r="H25" s="55">
        <f>女子選手!H9</f>
        <v>0</v>
      </c>
      <c r="I25" s="222" t="str">
        <f t="shared" si="1"/>
        <v>000</v>
      </c>
      <c r="J25" s="223"/>
      <c r="K25" s="224"/>
      <c r="L25" s="55">
        <f>女子選手!J9</f>
        <v>0</v>
      </c>
      <c r="M25" s="64">
        <f>女子選手!K9</f>
        <v>0</v>
      </c>
      <c r="N25" s="62" t="s">
        <v>34</v>
      </c>
      <c r="O25" s="63">
        <f>女子選手!M9</f>
        <v>0</v>
      </c>
      <c r="P25" s="62" t="s">
        <v>35</v>
      </c>
      <c r="Q25" s="62">
        <f>女子選手!O9</f>
        <v>0</v>
      </c>
      <c r="R25" s="65" t="s">
        <v>36</v>
      </c>
      <c r="S25" s="56">
        <f>女子選手!Q9</f>
        <v>0</v>
      </c>
    </row>
    <row r="26" spans="1:20" ht="25.5" customHeight="1">
      <c r="B26" s="51" t="s">
        <v>20</v>
      </c>
      <c r="C26" s="51">
        <f>女子選手!C10</f>
        <v>0</v>
      </c>
      <c r="D26" s="51">
        <f>女子選手!D10</f>
        <v>0</v>
      </c>
      <c r="E26" s="55">
        <f>女子選手!E10</f>
        <v>0</v>
      </c>
      <c r="F26" s="55">
        <f>女子選手!F10</f>
        <v>0</v>
      </c>
      <c r="G26" s="55">
        <f>女子選手!G10</f>
        <v>0</v>
      </c>
      <c r="H26" s="55">
        <f>女子選手!H10</f>
        <v>0</v>
      </c>
      <c r="I26" s="222" t="str">
        <f t="shared" si="1"/>
        <v>000</v>
      </c>
      <c r="J26" s="223"/>
      <c r="K26" s="224"/>
      <c r="L26" s="55">
        <f>女子選手!J10</f>
        <v>0</v>
      </c>
      <c r="M26" s="64">
        <f>女子選手!K10</f>
        <v>0</v>
      </c>
      <c r="N26" s="62" t="s">
        <v>34</v>
      </c>
      <c r="O26" s="63">
        <f>女子選手!M10</f>
        <v>0</v>
      </c>
      <c r="P26" s="62" t="s">
        <v>35</v>
      </c>
      <c r="Q26" s="62">
        <f>女子選手!O10</f>
        <v>0</v>
      </c>
      <c r="R26" s="65" t="s">
        <v>36</v>
      </c>
      <c r="S26" s="56">
        <f>女子選手!Q10</f>
        <v>0</v>
      </c>
    </row>
    <row r="27" spans="1:20" ht="25.5" customHeight="1">
      <c r="B27" s="51" t="s">
        <v>20</v>
      </c>
      <c r="C27" s="51">
        <f>女子選手!C11</f>
        <v>0</v>
      </c>
      <c r="D27" s="51">
        <f>女子選手!D11</f>
        <v>0</v>
      </c>
      <c r="E27" s="55">
        <f>女子選手!E11</f>
        <v>0</v>
      </c>
      <c r="F27" s="55">
        <f>女子選手!F11</f>
        <v>0</v>
      </c>
      <c r="G27" s="55">
        <f>女子選手!G11</f>
        <v>0</v>
      </c>
      <c r="H27" s="55">
        <f>女子選手!H11</f>
        <v>0</v>
      </c>
      <c r="I27" s="222" t="str">
        <f t="shared" si="1"/>
        <v>000</v>
      </c>
      <c r="J27" s="223"/>
      <c r="K27" s="224"/>
      <c r="L27" s="55">
        <f>女子選手!J11</f>
        <v>0</v>
      </c>
      <c r="M27" s="64">
        <f>女子選手!K11</f>
        <v>0</v>
      </c>
      <c r="N27" s="62" t="s">
        <v>34</v>
      </c>
      <c r="O27" s="63">
        <f>女子選手!M11</f>
        <v>0</v>
      </c>
      <c r="P27" s="62" t="s">
        <v>35</v>
      </c>
      <c r="Q27" s="62">
        <f>女子選手!O11</f>
        <v>0</v>
      </c>
      <c r="R27" s="65" t="s">
        <v>36</v>
      </c>
      <c r="S27" s="56">
        <f>女子選手!Q11</f>
        <v>0</v>
      </c>
    </row>
    <row r="28" spans="1:20" ht="25.5" customHeight="1">
      <c r="B28" s="51" t="s">
        <v>20</v>
      </c>
      <c r="C28" s="51">
        <f>女子選手!C12</f>
        <v>0</v>
      </c>
      <c r="D28" s="51">
        <f>女子選手!D12</f>
        <v>0</v>
      </c>
      <c r="E28" s="55">
        <f>女子選手!E12</f>
        <v>0</v>
      </c>
      <c r="F28" s="55">
        <f>女子選手!F12</f>
        <v>0</v>
      </c>
      <c r="G28" s="55">
        <f>女子選手!G12</f>
        <v>0</v>
      </c>
      <c r="H28" s="55">
        <f>女子選手!H12</f>
        <v>0</v>
      </c>
      <c r="I28" s="222" t="str">
        <f t="shared" si="1"/>
        <v>000</v>
      </c>
      <c r="J28" s="223"/>
      <c r="K28" s="224"/>
      <c r="L28" s="55">
        <f>女子選手!J12</f>
        <v>0</v>
      </c>
      <c r="M28" s="64">
        <f>女子選手!K12</f>
        <v>0</v>
      </c>
      <c r="N28" s="62" t="s">
        <v>34</v>
      </c>
      <c r="O28" s="63">
        <f>女子選手!M12</f>
        <v>0</v>
      </c>
      <c r="P28" s="62" t="s">
        <v>35</v>
      </c>
      <c r="Q28" s="62">
        <f>女子選手!O12</f>
        <v>0</v>
      </c>
      <c r="R28" s="65" t="s">
        <v>36</v>
      </c>
      <c r="S28" s="56">
        <f>女子選手!Q12</f>
        <v>0</v>
      </c>
    </row>
    <row r="29" spans="1:20" ht="25.5" customHeight="1">
      <c r="B29" s="51" t="s">
        <v>20</v>
      </c>
      <c r="C29" s="51">
        <f>女子選手!C13</f>
        <v>0</v>
      </c>
      <c r="D29" s="51">
        <f>女子選手!D13</f>
        <v>0</v>
      </c>
      <c r="E29" s="55">
        <f>女子選手!E13</f>
        <v>0</v>
      </c>
      <c r="F29" s="55">
        <f>女子選手!F13</f>
        <v>0</v>
      </c>
      <c r="G29" s="55">
        <f>女子選手!G13</f>
        <v>0</v>
      </c>
      <c r="H29" s="55">
        <f>女子選手!H13</f>
        <v>0</v>
      </c>
      <c r="I29" s="222" t="str">
        <f t="shared" si="1"/>
        <v>000</v>
      </c>
      <c r="J29" s="223"/>
      <c r="K29" s="224"/>
      <c r="L29" s="55">
        <f>女子選手!J13</f>
        <v>0</v>
      </c>
      <c r="M29" s="64">
        <f>女子選手!K13</f>
        <v>0</v>
      </c>
      <c r="N29" s="62" t="s">
        <v>34</v>
      </c>
      <c r="O29" s="63">
        <f>女子選手!M13</f>
        <v>0</v>
      </c>
      <c r="P29" s="62" t="s">
        <v>35</v>
      </c>
      <c r="Q29" s="62">
        <f>女子選手!O13</f>
        <v>0</v>
      </c>
      <c r="R29" s="65" t="s">
        <v>36</v>
      </c>
      <c r="S29" s="56">
        <f>女子選手!Q13</f>
        <v>0</v>
      </c>
    </row>
    <row r="30" spans="1:20" ht="25.5" customHeight="1">
      <c r="B30" s="51" t="s">
        <v>20</v>
      </c>
      <c r="C30" s="51">
        <f>女子選手!C14</f>
        <v>0</v>
      </c>
      <c r="D30" s="51">
        <f>女子選手!D14</f>
        <v>0</v>
      </c>
      <c r="E30" s="55">
        <f>女子選手!E14</f>
        <v>0</v>
      </c>
      <c r="F30" s="55">
        <f>女子選手!F14</f>
        <v>0</v>
      </c>
      <c r="G30" s="55">
        <f>女子選手!G14</f>
        <v>0</v>
      </c>
      <c r="H30" s="55">
        <f>女子選手!H14</f>
        <v>0</v>
      </c>
      <c r="I30" s="222" t="str">
        <f t="shared" si="1"/>
        <v>000</v>
      </c>
      <c r="J30" s="223"/>
      <c r="K30" s="224"/>
      <c r="L30" s="55">
        <f>女子選手!J14</f>
        <v>0</v>
      </c>
      <c r="M30" s="64">
        <f>女子選手!K14</f>
        <v>0</v>
      </c>
      <c r="N30" s="62" t="s">
        <v>34</v>
      </c>
      <c r="O30" s="63">
        <f>女子選手!M14</f>
        <v>0</v>
      </c>
      <c r="P30" s="62" t="s">
        <v>35</v>
      </c>
      <c r="Q30" s="62">
        <f>女子選手!O14</f>
        <v>0</v>
      </c>
      <c r="R30" s="65" t="s">
        <v>36</v>
      </c>
      <c r="S30" s="56">
        <f>女子選手!Q14</f>
        <v>0</v>
      </c>
    </row>
    <row r="31" spans="1:20" ht="25.5" customHeight="1">
      <c r="B31" s="51" t="s">
        <v>20</v>
      </c>
      <c r="C31" s="51">
        <f>女子選手!C15</f>
        <v>0</v>
      </c>
      <c r="D31" s="51">
        <f>女子選手!D15</f>
        <v>0</v>
      </c>
      <c r="E31" s="55">
        <f>女子選手!E15</f>
        <v>0</v>
      </c>
      <c r="F31" s="55">
        <f>女子選手!F15</f>
        <v>0</v>
      </c>
      <c r="G31" s="55">
        <f>女子選手!G15</f>
        <v>0</v>
      </c>
      <c r="H31" s="55">
        <f>女子選手!H15</f>
        <v>0</v>
      </c>
      <c r="I31" s="222" t="str">
        <f t="shared" si="1"/>
        <v>000</v>
      </c>
      <c r="J31" s="223"/>
      <c r="K31" s="224"/>
      <c r="L31" s="55">
        <f>女子選手!J15</f>
        <v>0</v>
      </c>
      <c r="M31" s="64">
        <f>女子選手!K15</f>
        <v>0</v>
      </c>
      <c r="N31" s="62" t="s">
        <v>34</v>
      </c>
      <c r="O31" s="63">
        <f>女子選手!M15</f>
        <v>0</v>
      </c>
      <c r="P31" s="62" t="s">
        <v>35</v>
      </c>
      <c r="Q31" s="62">
        <f>女子選手!O15</f>
        <v>0</v>
      </c>
      <c r="R31" s="65" t="s">
        <v>36</v>
      </c>
      <c r="S31" s="56">
        <f>女子選手!Q15</f>
        <v>0</v>
      </c>
    </row>
    <row r="32" spans="1:20" ht="25.5" customHeight="1">
      <c r="B32" s="51" t="s">
        <v>20</v>
      </c>
      <c r="C32" s="51">
        <f>女子選手!C16</f>
        <v>0</v>
      </c>
      <c r="D32" s="51">
        <f>女子選手!D16</f>
        <v>0</v>
      </c>
      <c r="E32" s="55">
        <f>女子選手!E16</f>
        <v>0</v>
      </c>
      <c r="F32" s="55">
        <f>女子選手!F16</f>
        <v>0</v>
      </c>
      <c r="G32" s="55">
        <f>女子選手!G16</f>
        <v>0</v>
      </c>
      <c r="H32" s="55">
        <f>女子選手!H16</f>
        <v>0</v>
      </c>
      <c r="I32" s="222" t="str">
        <f t="shared" si="1"/>
        <v>000</v>
      </c>
      <c r="J32" s="223"/>
      <c r="K32" s="224"/>
      <c r="L32" s="55">
        <f>女子選手!J16</f>
        <v>0</v>
      </c>
      <c r="M32" s="64">
        <f>女子選手!K16</f>
        <v>0</v>
      </c>
      <c r="N32" s="62" t="s">
        <v>34</v>
      </c>
      <c r="O32" s="63">
        <f>女子選手!M16</f>
        <v>0</v>
      </c>
      <c r="P32" s="62" t="s">
        <v>35</v>
      </c>
      <c r="Q32" s="62">
        <f>女子選手!O16</f>
        <v>0</v>
      </c>
      <c r="R32" s="65" t="s">
        <v>36</v>
      </c>
      <c r="S32" s="56">
        <f>女子選手!Q16</f>
        <v>0</v>
      </c>
    </row>
    <row r="33" spans="1:20" s="3" customFormat="1" ht="25.5" customHeight="1">
      <c r="A33"/>
      <c r="B33" s="51" t="s">
        <v>20</v>
      </c>
      <c r="C33" s="51">
        <f>女子選手!C17</f>
        <v>0</v>
      </c>
      <c r="D33" s="51">
        <f>女子選手!D17</f>
        <v>0</v>
      </c>
      <c r="E33" s="55">
        <f>女子選手!E17</f>
        <v>0</v>
      </c>
      <c r="F33" s="55">
        <f>女子選手!F17</f>
        <v>0</v>
      </c>
      <c r="G33" s="55">
        <f>女子選手!G17</f>
        <v>0</v>
      </c>
      <c r="H33" s="55">
        <f>女子選手!H17</f>
        <v>0</v>
      </c>
      <c r="I33" s="222" t="str">
        <f t="shared" si="1"/>
        <v>000</v>
      </c>
      <c r="J33" s="223"/>
      <c r="K33" s="224"/>
      <c r="L33" s="55">
        <f>女子選手!J17</f>
        <v>0</v>
      </c>
      <c r="M33" s="64">
        <f>女子選手!K17</f>
        <v>0</v>
      </c>
      <c r="N33" s="62" t="s">
        <v>34</v>
      </c>
      <c r="O33" s="63">
        <f>女子選手!M17</f>
        <v>0</v>
      </c>
      <c r="P33" s="62" t="s">
        <v>35</v>
      </c>
      <c r="Q33" s="62">
        <f>女子選手!O17</f>
        <v>0</v>
      </c>
      <c r="R33" s="65" t="s">
        <v>36</v>
      </c>
      <c r="S33" s="56">
        <f>女子選手!Q17</f>
        <v>0</v>
      </c>
      <c r="T33"/>
    </row>
    <row r="34" spans="1:20" s="3" customFormat="1" ht="25.5" customHeight="1">
      <c r="A34"/>
      <c r="B34" s="51" t="s">
        <v>20</v>
      </c>
      <c r="C34" s="51">
        <f>女子選手!C18</f>
        <v>0</v>
      </c>
      <c r="D34" s="51">
        <f>女子選手!D18</f>
        <v>0</v>
      </c>
      <c r="E34" s="55">
        <f>女子選手!E18</f>
        <v>0</v>
      </c>
      <c r="F34" s="55">
        <f>女子選手!F18</f>
        <v>0</v>
      </c>
      <c r="G34" s="55">
        <f>女子選手!G18</f>
        <v>0</v>
      </c>
      <c r="H34" s="55">
        <f>女子選手!H18</f>
        <v>0</v>
      </c>
      <c r="I34" s="222" t="str">
        <f t="shared" si="1"/>
        <v>000</v>
      </c>
      <c r="J34" s="223"/>
      <c r="K34" s="224"/>
      <c r="L34" s="55">
        <f>女子選手!J18</f>
        <v>0</v>
      </c>
      <c r="M34" s="64">
        <f>女子選手!K18</f>
        <v>0</v>
      </c>
      <c r="N34" s="62" t="s">
        <v>34</v>
      </c>
      <c r="O34" s="63">
        <f>女子選手!M18</f>
        <v>0</v>
      </c>
      <c r="P34" s="62" t="s">
        <v>35</v>
      </c>
      <c r="Q34" s="62">
        <f>女子選手!O18</f>
        <v>0</v>
      </c>
      <c r="R34" s="65" t="s">
        <v>36</v>
      </c>
      <c r="S34" s="56">
        <f>女子選手!Q18</f>
        <v>0</v>
      </c>
      <c r="T34"/>
    </row>
    <row r="35" spans="1:20" s="3" customFormat="1" ht="25.5" customHeight="1">
      <c r="A35"/>
      <c r="B35" s="51" t="s">
        <v>20</v>
      </c>
      <c r="C35" s="51">
        <f>女子選手!C19</f>
        <v>0</v>
      </c>
      <c r="D35" s="51">
        <f>女子選手!D19</f>
        <v>0</v>
      </c>
      <c r="E35" s="55">
        <f>女子選手!E19</f>
        <v>0</v>
      </c>
      <c r="F35" s="55">
        <f>女子選手!F19</f>
        <v>0</v>
      </c>
      <c r="G35" s="55">
        <f>女子選手!G19</f>
        <v>0</v>
      </c>
      <c r="H35" s="55">
        <f>女子選手!H19</f>
        <v>0</v>
      </c>
      <c r="I35" s="222" t="str">
        <f t="shared" si="1"/>
        <v>000</v>
      </c>
      <c r="J35" s="223"/>
      <c r="K35" s="224"/>
      <c r="L35" s="55">
        <f>女子選手!J19</f>
        <v>0</v>
      </c>
      <c r="M35" s="64">
        <f>女子選手!K19</f>
        <v>0</v>
      </c>
      <c r="N35" s="62" t="s">
        <v>34</v>
      </c>
      <c r="O35" s="63">
        <f>女子選手!M19</f>
        <v>0</v>
      </c>
      <c r="P35" s="62" t="s">
        <v>35</v>
      </c>
      <c r="Q35" s="62">
        <f>女子選手!O19</f>
        <v>0</v>
      </c>
      <c r="R35" s="65" t="s">
        <v>36</v>
      </c>
      <c r="S35" s="56">
        <f>女子選手!Q19</f>
        <v>0</v>
      </c>
      <c r="T35"/>
    </row>
    <row r="36" spans="1:20" s="3" customFormat="1" ht="25.5" customHeight="1">
      <c r="A36"/>
      <c r="B36" s="51" t="s">
        <v>20</v>
      </c>
      <c r="C36" s="51">
        <f>女子選手!C20</f>
        <v>0</v>
      </c>
      <c r="D36" s="51">
        <f>女子選手!D20</f>
        <v>0</v>
      </c>
      <c r="E36" s="55">
        <f>女子選手!E20</f>
        <v>0</v>
      </c>
      <c r="F36" s="55">
        <f>女子選手!F20</f>
        <v>0</v>
      </c>
      <c r="G36" s="55">
        <f>女子選手!G20</f>
        <v>0</v>
      </c>
      <c r="H36" s="55">
        <f>女子選手!H20</f>
        <v>0</v>
      </c>
      <c r="I36" s="222" t="str">
        <f t="shared" si="1"/>
        <v>000</v>
      </c>
      <c r="J36" s="223"/>
      <c r="K36" s="224"/>
      <c r="L36" s="55">
        <f>女子選手!J20</f>
        <v>0</v>
      </c>
      <c r="M36" s="64">
        <f>女子選手!K20</f>
        <v>0</v>
      </c>
      <c r="N36" s="62" t="s">
        <v>34</v>
      </c>
      <c r="O36" s="63">
        <f>女子選手!M20</f>
        <v>0</v>
      </c>
      <c r="P36" s="62" t="s">
        <v>35</v>
      </c>
      <c r="Q36" s="62">
        <f>女子選手!O20</f>
        <v>0</v>
      </c>
      <c r="R36" s="65" t="s">
        <v>36</v>
      </c>
      <c r="S36" s="56">
        <f>女子選手!Q20</f>
        <v>0</v>
      </c>
      <c r="T36"/>
    </row>
    <row r="37" spans="1:20" ht="25.5" customHeight="1">
      <c r="B37" s="51" t="s">
        <v>20</v>
      </c>
      <c r="C37" s="51">
        <f>女子選手!C21</f>
        <v>0</v>
      </c>
      <c r="D37" s="51">
        <f>女子選手!D21</f>
        <v>0</v>
      </c>
      <c r="E37" s="55">
        <f>女子選手!E21</f>
        <v>0</v>
      </c>
      <c r="F37" s="55">
        <f>女子選手!F21</f>
        <v>0</v>
      </c>
      <c r="G37" s="55">
        <f>女子選手!G21</f>
        <v>0</v>
      </c>
      <c r="H37" s="55">
        <f>女子選手!H21</f>
        <v>0</v>
      </c>
      <c r="I37" s="222" t="str">
        <f t="shared" si="1"/>
        <v>000</v>
      </c>
      <c r="J37" s="223"/>
      <c r="K37" s="224"/>
      <c r="L37" s="55">
        <f>女子選手!J21</f>
        <v>0</v>
      </c>
      <c r="M37" s="64">
        <f>女子選手!K21</f>
        <v>0</v>
      </c>
      <c r="N37" s="62" t="s">
        <v>34</v>
      </c>
      <c r="O37" s="63">
        <f>女子選手!M21</f>
        <v>0</v>
      </c>
      <c r="P37" s="62" t="s">
        <v>35</v>
      </c>
      <c r="Q37" s="62">
        <f>女子選手!O21</f>
        <v>0</v>
      </c>
      <c r="R37" s="65" t="s">
        <v>36</v>
      </c>
      <c r="S37" s="56">
        <f>女子選手!Q21</f>
        <v>0</v>
      </c>
    </row>
    <row r="38" spans="1:20" ht="25.5" customHeight="1">
      <c r="B38" s="51" t="s">
        <v>20</v>
      </c>
      <c r="C38" s="51">
        <f>女子選手!C22</f>
        <v>0</v>
      </c>
      <c r="D38" s="51">
        <f>女子選手!D22</f>
        <v>0</v>
      </c>
      <c r="E38" s="55">
        <f>女子選手!E22</f>
        <v>0</v>
      </c>
      <c r="F38" s="55">
        <f>女子選手!F22</f>
        <v>0</v>
      </c>
      <c r="G38" s="55">
        <f>女子選手!G22</f>
        <v>0</v>
      </c>
      <c r="H38" s="55">
        <f>女子選手!H22</f>
        <v>0</v>
      </c>
      <c r="I38" s="222" t="str">
        <f t="shared" si="1"/>
        <v>000</v>
      </c>
      <c r="J38" s="223"/>
      <c r="K38" s="224"/>
      <c r="L38" s="55">
        <f>女子選手!J22</f>
        <v>0</v>
      </c>
      <c r="M38" s="64">
        <f>女子選手!K22</f>
        <v>0</v>
      </c>
      <c r="N38" s="62" t="s">
        <v>34</v>
      </c>
      <c r="O38" s="63">
        <f>女子選手!M22</f>
        <v>0</v>
      </c>
      <c r="P38" s="62" t="s">
        <v>35</v>
      </c>
      <c r="Q38" s="62">
        <f>女子選手!O22</f>
        <v>0</v>
      </c>
      <c r="R38" s="65" t="s">
        <v>36</v>
      </c>
      <c r="S38" s="56">
        <f>女子選手!Q22</f>
        <v>0</v>
      </c>
    </row>
    <row r="39" spans="1:20" s="3" customFormat="1" ht="25.5" customHeight="1">
      <c r="A39"/>
      <c r="B39" s="51" t="s">
        <v>20</v>
      </c>
      <c r="C39" s="51">
        <f>女子選手!C23</f>
        <v>0</v>
      </c>
      <c r="D39" s="51">
        <f>女子選手!D23</f>
        <v>0</v>
      </c>
      <c r="E39" s="55">
        <f>女子選手!E23</f>
        <v>0</v>
      </c>
      <c r="F39" s="55">
        <f>女子選手!F23</f>
        <v>0</v>
      </c>
      <c r="G39" s="55">
        <f>女子選手!G23</f>
        <v>0</v>
      </c>
      <c r="H39" s="55">
        <f>女子選手!H23</f>
        <v>0</v>
      </c>
      <c r="I39" s="222" t="str">
        <f t="shared" si="1"/>
        <v>000</v>
      </c>
      <c r="J39" s="223"/>
      <c r="K39" s="224"/>
      <c r="L39" s="55">
        <f>女子選手!J23</f>
        <v>0</v>
      </c>
      <c r="M39" s="64">
        <f>女子選手!K23</f>
        <v>0</v>
      </c>
      <c r="N39" s="62" t="s">
        <v>34</v>
      </c>
      <c r="O39" s="63">
        <f>女子選手!M23</f>
        <v>0</v>
      </c>
      <c r="P39" s="62" t="s">
        <v>35</v>
      </c>
      <c r="Q39" s="62">
        <f>女子選手!O23</f>
        <v>0</v>
      </c>
      <c r="R39" s="65" t="s">
        <v>36</v>
      </c>
      <c r="S39" s="56">
        <f>女子選手!Q23</f>
        <v>0</v>
      </c>
      <c r="T39"/>
    </row>
    <row r="40" spans="1:20" s="3" customFormat="1" ht="25.5" customHeight="1">
      <c r="A40"/>
      <c r="B40" s="51" t="s">
        <v>20</v>
      </c>
      <c r="C40" s="51">
        <f>女子選手!C24</f>
        <v>0</v>
      </c>
      <c r="D40" s="51">
        <f>女子選手!D24</f>
        <v>0</v>
      </c>
      <c r="E40" s="55">
        <f>女子選手!E24</f>
        <v>0</v>
      </c>
      <c r="F40" s="55">
        <f>女子選手!F24</f>
        <v>0</v>
      </c>
      <c r="G40" s="55">
        <f>女子選手!G24</f>
        <v>0</v>
      </c>
      <c r="H40" s="55">
        <f>女子選手!H24</f>
        <v>0</v>
      </c>
      <c r="I40" s="222" t="str">
        <f t="shared" si="1"/>
        <v>000</v>
      </c>
      <c r="J40" s="223"/>
      <c r="K40" s="224"/>
      <c r="L40" s="55">
        <f>女子選手!J24</f>
        <v>0</v>
      </c>
      <c r="M40" s="64">
        <f>女子選手!K24</f>
        <v>0</v>
      </c>
      <c r="N40" s="62" t="s">
        <v>34</v>
      </c>
      <c r="O40" s="63">
        <f>女子選手!M24</f>
        <v>0</v>
      </c>
      <c r="P40" s="62" t="s">
        <v>35</v>
      </c>
      <c r="Q40" s="62">
        <f>女子選手!O24</f>
        <v>0</v>
      </c>
      <c r="R40" s="65" t="s">
        <v>36</v>
      </c>
      <c r="S40" s="56">
        <f>女子選手!Q24</f>
        <v>0</v>
      </c>
      <c r="T40"/>
    </row>
    <row r="41" spans="1:20" s="3" customFormat="1" ht="25.5" customHeight="1">
      <c r="A41"/>
      <c r="B41" s="51" t="s">
        <v>20</v>
      </c>
      <c r="C41" s="51">
        <f>女子選手!C25</f>
        <v>0</v>
      </c>
      <c r="D41" s="51">
        <f>女子選手!D25</f>
        <v>0</v>
      </c>
      <c r="E41" s="55">
        <f>女子選手!E25</f>
        <v>0</v>
      </c>
      <c r="F41" s="55">
        <f>女子選手!F25</f>
        <v>0</v>
      </c>
      <c r="G41" s="55">
        <f>女子選手!G25</f>
        <v>0</v>
      </c>
      <c r="H41" s="55">
        <f>女子選手!H25</f>
        <v>0</v>
      </c>
      <c r="I41" s="222" t="str">
        <f t="shared" si="1"/>
        <v>000</v>
      </c>
      <c r="J41" s="223"/>
      <c r="K41" s="224"/>
      <c r="L41" s="55">
        <f>女子選手!J25</f>
        <v>0</v>
      </c>
      <c r="M41" s="64">
        <f>女子選手!K25</f>
        <v>0</v>
      </c>
      <c r="N41" s="62" t="s">
        <v>34</v>
      </c>
      <c r="O41" s="63">
        <f>女子選手!M25</f>
        <v>0</v>
      </c>
      <c r="P41" s="62" t="s">
        <v>35</v>
      </c>
      <c r="Q41" s="62">
        <f>女子選手!O25</f>
        <v>0</v>
      </c>
      <c r="R41" s="65" t="s">
        <v>36</v>
      </c>
      <c r="S41" s="56">
        <f>女子選手!Q25</f>
        <v>0</v>
      </c>
      <c r="T41"/>
    </row>
    <row r="42" spans="1:20" s="3" customFormat="1" ht="25.5" customHeight="1">
      <c r="A42"/>
      <c r="B42" s="51" t="s">
        <v>20</v>
      </c>
      <c r="C42" s="51">
        <f>女子選手!C26</f>
        <v>0</v>
      </c>
      <c r="D42" s="51">
        <f>女子選手!D26</f>
        <v>0</v>
      </c>
      <c r="E42" s="55">
        <f>女子選手!E26</f>
        <v>0</v>
      </c>
      <c r="F42" s="55">
        <f>女子選手!F26</f>
        <v>0</v>
      </c>
      <c r="G42" s="55">
        <f>女子選手!G26</f>
        <v>0</v>
      </c>
      <c r="H42" s="55">
        <f>女子選手!H26</f>
        <v>0</v>
      </c>
      <c r="I42" s="222" t="str">
        <f t="shared" si="1"/>
        <v>000</v>
      </c>
      <c r="J42" s="223"/>
      <c r="K42" s="224"/>
      <c r="L42" s="55">
        <f>女子選手!J26</f>
        <v>0</v>
      </c>
      <c r="M42" s="64">
        <f>女子選手!K26</f>
        <v>0</v>
      </c>
      <c r="N42" s="62" t="s">
        <v>34</v>
      </c>
      <c r="O42" s="63">
        <f>女子選手!M26</f>
        <v>0</v>
      </c>
      <c r="P42" s="62" t="s">
        <v>35</v>
      </c>
      <c r="Q42" s="62">
        <f>女子選手!O26</f>
        <v>0</v>
      </c>
      <c r="R42" s="65" t="s">
        <v>36</v>
      </c>
      <c r="S42" s="56">
        <f>女子選手!Q26</f>
        <v>0</v>
      </c>
      <c r="T42"/>
    </row>
    <row r="43" spans="1:20" s="3" customFormat="1">
      <c r="A43"/>
      <c r="C43" s="36"/>
      <c r="D43" s="36"/>
      <c r="E43" s="36"/>
      <c r="F43" s="36"/>
      <c r="G43" s="36"/>
      <c r="H43" s="36"/>
      <c r="I43" s="36"/>
      <c r="J43" s="36"/>
      <c r="K43" s="36"/>
      <c r="L43" s="36"/>
      <c r="M43" s="36"/>
      <c r="N43" s="36"/>
      <c r="O43" s="36">
        <v>10</v>
      </c>
      <c r="P43" s="36"/>
      <c r="Q43" s="36">
        <v>10</v>
      </c>
      <c r="T43"/>
    </row>
    <row r="44" spans="1:20" s="3" customFormat="1">
      <c r="A44"/>
      <c r="C44" s="36"/>
      <c r="D44" s="36"/>
      <c r="E44" s="36"/>
      <c r="F44" s="36"/>
      <c r="G44" s="36"/>
      <c r="H44" s="36"/>
      <c r="I44" s="36"/>
      <c r="J44" s="36"/>
      <c r="K44" s="36"/>
      <c r="L44" s="36"/>
      <c r="M44" s="36"/>
      <c r="N44" s="36"/>
      <c r="O44" s="36">
        <v>11</v>
      </c>
      <c r="P44" s="36"/>
      <c r="Q44" s="36">
        <v>11</v>
      </c>
      <c r="T44"/>
    </row>
    <row r="45" spans="1:20" s="3" customFormat="1">
      <c r="A45"/>
      <c r="C45" s="36"/>
      <c r="D45" s="36"/>
      <c r="E45" s="36"/>
      <c r="F45" s="36"/>
      <c r="G45" s="36"/>
      <c r="H45" s="36"/>
      <c r="I45" s="36"/>
      <c r="J45" s="36"/>
      <c r="K45" s="36"/>
      <c r="L45" s="36"/>
      <c r="M45" s="36"/>
      <c r="N45" s="36"/>
      <c r="O45" s="36">
        <v>12</v>
      </c>
      <c r="P45" s="36"/>
      <c r="Q45" s="36">
        <v>12</v>
      </c>
      <c r="T45"/>
    </row>
    <row r="46" spans="1:20" s="3" customFormat="1">
      <c r="A46"/>
      <c r="C46" s="36"/>
      <c r="D46" s="36"/>
      <c r="E46" s="36"/>
      <c r="F46" s="36"/>
      <c r="G46" s="36"/>
      <c r="H46" s="36"/>
      <c r="I46" s="36"/>
      <c r="J46" s="36"/>
      <c r="K46" s="36"/>
      <c r="L46" s="36"/>
      <c r="M46" s="36"/>
      <c r="N46" s="36"/>
      <c r="O46" s="36"/>
      <c r="P46" s="36"/>
      <c r="Q46" s="36">
        <v>13</v>
      </c>
      <c r="T46"/>
    </row>
    <row r="47" spans="1:20" s="3" customFormat="1">
      <c r="A47"/>
      <c r="C47" s="36"/>
      <c r="D47" s="36"/>
      <c r="E47" s="36"/>
      <c r="F47" s="36"/>
      <c r="G47" s="36"/>
      <c r="H47" s="36"/>
      <c r="I47" s="36"/>
      <c r="J47" s="36"/>
      <c r="K47" s="36"/>
      <c r="L47" s="36"/>
      <c r="M47" s="36"/>
      <c r="N47" s="36"/>
      <c r="O47" s="36"/>
      <c r="P47" s="36"/>
      <c r="Q47" s="36">
        <v>14</v>
      </c>
      <c r="T47"/>
    </row>
    <row r="48" spans="1:20" s="3" customFormat="1">
      <c r="A48"/>
      <c r="C48" s="36"/>
      <c r="D48" s="36"/>
      <c r="E48" s="36"/>
      <c r="F48" s="36"/>
      <c r="G48" s="36"/>
      <c r="H48" s="36"/>
      <c r="I48" s="36"/>
      <c r="J48" s="36"/>
      <c r="K48" s="36"/>
      <c r="L48" s="36"/>
      <c r="M48" s="36"/>
      <c r="N48" s="36"/>
      <c r="O48" s="36"/>
      <c r="P48" s="36"/>
      <c r="Q48" s="36">
        <v>15</v>
      </c>
      <c r="T48"/>
    </row>
    <row r="49" spans="1:20" s="3" customFormat="1">
      <c r="A49"/>
      <c r="C49" s="36"/>
      <c r="D49" s="36"/>
      <c r="E49" s="36"/>
      <c r="F49" s="36"/>
      <c r="G49" s="36"/>
      <c r="H49" s="36"/>
      <c r="I49" s="36"/>
      <c r="J49" s="36"/>
      <c r="K49" s="36"/>
      <c r="L49" s="36"/>
      <c r="M49" s="36"/>
      <c r="N49" s="36"/>
      <c r="O49" s="36"/>
      <c r="P49" s="36"/>
      <c r="Q49" s="36">
        <v>16</v>
      </c>
      <c r="T49"/>
    </row>
    <row r="50" spans="1:20" s="3" customFormat="1">
      <c r="A50"/>
      <c r="C50" s="36"/>
      <c r="D50" s="36"/>
      <c r="E50" s="36"/>
      <c r="F50" s="36"/>
      <c r="G50" s="36"/>
      <c r="H50" s="36"/>
      <c r="I50" s="36"/>
      <c r="J50" s="36"/>
      <c r="K50" s="36"/>
      <c r="L50" s="36"/>
      <c r="M50" s="36"/>
      <c r="N50" s="36"/>
      <c r="O50" s="36"/>
      <c r="P50" s="36"/>
      <c r="Q50" s="36">
        <v>17</v>
      </c>
      <c r="T50"/>
    </row>
    <row r="51" spans="1:20" s="3" customFormat="1">
      <c r="A51"/>
      <c r="C51" s="36"/>
      <c r="D51" s="36"/>
      <c r="E51" s="36"/>
      <c r="F51" s="36"/>
      <c r="G51" s="36"/>
      <c r="H51" s="36"/>
      <c r="I51" s="36"/>
      <c r="J51" s="36"/>
      <c r="K51" s="36"/>
      <c r="L51" s="36"/>
      <c r="M51" s="36"/>
      <c r="N51" s="36"/>
      <c r="O51" s="36"/>
      <c r="P51" s="36"/>
      <c r="Q51" s="36">
        <v>18</v>
      </c>
      <c r="T51"/>
    </row>
    <row r="52" spans="1:20" s="3" customFormat="1">
      <c r="A52"/>
      <c r="C52" s="36"/>
      <c r="D52" s="36"/>
      <c r="E52" s="36"/>
      <c r="F52" s="36"/>
      <c r="G52" s="36"/>
      <c r="H52" s="36"/>
      <c r="I52" s="36"/>
      <c r="J52" s="36"/>
      <c r="K52" s="36"/>
      <c r="L52" s="36"/>
      <c r="M52" s="36"/>
      <c r="N52" s="36"/>
      <c r="O52" s="36"/>
      <c r="P52" s="36"/>
      <c r="Q52" s="36">
        <v>19</v>
      </c>
      <c r="T52"/>
    </row>
    <row r="53" spans="1:20" s="3" customFormat="1">
      <c r="A53"/>
      <c r="C53" s="36"/>
      <c r="D53" s="36"/>
      <c r="E53" s="36"/>
      <c r="F53" s="36"/>
      <c r="G53" s="36"/>
      <c r="H53" s="36"/>
      <c r="I53" s="36"/>
      <c r="J53" s="36"/>
      <c r="K53" s="36"/>
      <c r="L53" s="36"/>
      <c r="M53" s="36"/>
      <c r="N53" s="36"/>
      <c r="O53" s="36"/>
      <c r="P53" s="36"/>
      <c r="Q53" s="36">
        <v>20</v>
      </c>
      <c r="T53"/>
    </row>
    <row r="54" spans="1:20" s="3" customFormat="1">
      <c r="A54"/>
      <c r="C54" s="36"/>
      <c r="D54" s="36"/>
      <c r="E54" s="36"/>
      <c r="F54" s="36"/>
      <c r="G54" s="36"/>
      <c r="H54" s="36"/>
      <c r="I54" s="36"/>
      <c r="J54" s="36"/>
      <c r="K54" s="36"/>
      <c r="L54" s="36"/>
      <c r="M54" s="36"/>
      <c r="N54" s="36"/>
      <c r="O54" s="36"/>
      <c r="P54" s="36"/>
      <c r="Q54" s="36">
        <v>21</v>
      </c>
      <c r="T54"/>
    </row>
    <row r="55" spans="1:20" s="3" customFormat="1">
      <c r="A55"/>
      <c r="C55" s="36"/>
      <c r="D55" s="36"/>
      <c r="E55" s="36"/>
      <c r="F55" s="36"/>
      <c r="G55" s="36"/>
      <c r="H55" s="36"/>
      <c r="I55" s="36"/>
      <c r="J55" s="36"/>
      <c r="K55" s="36"/>
      <c r="L55" s="36"/>
      <c r="M55" s="36"/>
      <c r="N55" s="36"/>
      <c r="O55" s="36"/>
      <c r="P55" s="36"/>
      <c r="Q55" s="36">
        <v>22</v>
      </c>
      <c r="T55"/>
    </row>
    <row r="56" spans="1:20" s="3" customFormat="1">
      <c r="A56"/>
      <c r="C56" s="36"/>
      <c r="D56" s="36"/>
      <c r="E56" s="36"/>
      <c r="F56" s="36"/>
      <c r="G56" s="36"/>
      <c r="H56" s="36"/>
      <c r="I56" s="36"/>
      <c r="J56" s="36"/>
      <c r="K56" s="36"/>
      <c r="L56" s="36"/>
      <c r="M56" s="36"/>
      <c r="N56" s="36"/>
      <c r="O56" s="36"/>
      <c r="P56" s="36"/>
      <c r="Q56" s="36">
        <v>23</v>
      </c>
      <c r="T56"/>
    </row>
    <row r="57" spans="1:20" s="3" customFormat="1">
      <c r="A57"/>
      <c r="C57" s="36"/>
      <c r="D57" s="36"/>
      <c r="E57" s="36"/>
      <c r="F57" s="36"/>
      <c r="G57" s="36"/>
      <c r="H57" s="36"/>
      <c r="I57" s="36"/>
      <c r="J57" s="36"/>
      <c r="K57" s="36"/>
      <c r="L57" s="36"/>
      <c r="M57" s="36"/>
      <c r="N57" s="36"/>
      <c r="O57" s="36"/>
      <c r="P57" s="36"/>
      <c r="Q57" s="36">
        <v>24</v>
      </c>
      <c r="T57"/>
    </row>
    <row r="58" spans="1:20" s="3" customFormat="1">
      <c r="A58"/>
      <c r="C58" s="36"/>
      <c r="D58" s="36"/>
      <c r="E58" s="36"/>
      <c r="F58" s="36"/>
      <c r="G58" s="36"/>
      <c r="H58" s="36"/>
      <c r="I58" s="36"/>
      <c r="J58" s="36"/>
      <c r="K58" s="36"/>
      <c r="L58" s="36"/>
      <c r="M58" s="36"/>
      <c r="N58" s="36"/>
      <c r="O58" s="36"/>
      <c r="P58" s="36"/>
      <c r="Q58" s="36">
        <v>25</v>
      </c>
      <c r="T58"/>
    </row>
    <row r="59" spans="1:20" s="3" customFormat="1">
      <c r="A59"/>
      <c r="C59" s="36"/>
      <c r="D59" s="36"/>
      <c r="E59" s="36"/>
      <c r="F59" s="36"/>
      <c r="G59" s="36"/>
      <c r="H59" s="36"/>
      <c r="I59" s="36"/>
      <c r="J59" s="36"/>
      <c r="K59" s="36"/>
      <c r="L59" s="36"/>
      <c r="M59" s="36"/>
      <c r="N59" s="36"/>
      <c r="O59" s="36"/>
      <c r="P59" s="36"/>
      <c r="Q59" s="36">
        <v>26</v>
      </c>
      <c r="T59"/>
    </row>
    <row r="60" spans="1:20" s="3" customFormat="1">
      <c r="A60"/>
      <c r="C60" s="36"/>
      <c r="D60" s="36"/>
      <c r="E60" s="36"/>
      <c r="F60" s="36"/>
      <c r="G60" s="36"/>
      <c r="H60" s="36"/>
      <c r="I60" s="36"/>
      <c r="J60" s="36"/>
      <c r="K60" s="36"/>
      <c r="L60" s="36"/>
      <c r="M60" s="36"/>
      <c r="N60" s="36"/>
      <c r="O60" s="36"/>
      <c r="P60" s="36"/>
      <c r="Q60" s="36">
        <v>27</v>
      </c>
      <c r="T60"/>
    </row>
    <row r="61" spans="1:20" s="3" customFormat="1">
      <c r="A61"/>
      <c r="C61" s="36"/>
      <c r="D61" s="36"/>
      <c r="E61" s="36"/>
      <c r="F61" s="36"/>
      <c r="G61" s="36"/>
      <c r="H61" s="36"/>
      <c r="I61" s="36"/>
      <c r="J61" s="36"/>
      <c r="K61" s="36"/>
      <c r="L61" s="36"/>
      <c r="M61" s="36"/>
      <c r="N61" s="36"/>
      <c r="O61" s="36"/>
      <c r="P61" s="36"/>
      <c r="Q61" s="36">
        <v>28</v>
      </c>
      <c r="T61"/>
    </row>
    <row r="62" spans="1:20" s="3" customFormat="1">
      <c r="A62"/>
      <c r="C62" s="36"/>
      <c r="D62" s="36"/>
      <c r="E62" s="36"/>
      <c r="F62" s="36"/>
      <c r="G62" s="36"/>
      <c r="H62" s="36"/>
      <c r="I62" s="36"/>
      <c r="J62" s="36"/>
      <c r="K62" s="36"/>
      <c r="L62" s="36"/>
      <c r="M62" s="36"/>
      <c r="N62" s="36"/>
      <c r="O62" s="36"/>
      <c r="P62" s="36"/>
      <c r="Q62" s="36">
        <v>29</v>
      </c>
      <c r="T62"/>
    </row>
    <row r="63" spans="1:20" s="3" customFormat="1">
      <c r="A63"/>
      <c r="C63" s="36"/>
      <c r="D63" s="36"/>
      <c r="E63" s="36"/>
      <c r="F63" s="36"/>
      <c r="G63" s="36"/>
      <c r="H63" s="36"/>
      <c r="I63" s="36"/>
      <c r="J63" s="36"/>
      <c r="K63" s="36"/>
      <c r="L63" s="36"/>
      <c r="M63" s="36"/>
      <c r="N63" s="36"/>
      <c r="O63" s="36"/>
      <c r="P63" s="36"/>
      <c r="Q63" s="36">
        <v>30</v>
      </c>
      <c r="T63"/>
    </row>
    <row r="64" spans="1:20" s="3" customFormat="1">
      <c r="A64"/>
      <c r="C64" s="36"/>
      <c r="D64" s="36"/>
      <c r="E64" s="36"/>
      <c r="F64" s="36"/>
      <c r="G64" s="36"/>
      <c r="H64" s="36"/>
      <c r="I64" s="36"/>
      <c r="J64" s="36"/>
      <c r="K64" s="36"/>
      <c r="L64" s="36"/>
      <c r="M64" s="36"/>
      <c r="N64" s="36"/>
      <c r="O64" s="36"/>
      <c r="P64" s="36"/>
      <c r="Q64" s="36">
        <v>31</v>
      </c>
      <c r="T64"/>
    </row>
  </sheetData>
  <sheetProtection sheet="1" objects="1" scenarios="1" selectLockedCells="1"/>
  <mergeCells count="43">
    <mergeCell ref="I15:K15"/>
    <mergeCell ref="I5:K5"/>
    <mergeCell ref="I10:K10"/>
    <mergeCell ref="I11:K11"/>
    <mergeCell ref="I12:K12"/>
    <mergeCell ref="I13:K13"/>
    <mergeCell ref="I14:K14"/>
    <mergeCell ref="I27:K27"/>
    <mergeCell ref="B1:S1"/>
    <mergeCell ref="I17:K17"/>
    <mergeCell ref="I18:K18"/>
    <mergeCell ref="I19:K19"/>
    <mergeCell ref="I2:K2"/>
    <mergeCell ref="M2:R2"/>
    <mergeCell ref="I6:K6"/>
    <mergeCell ref="I7:K7"/>
    <mergeCell ref="I8:K8"/>
    <mergeCell ref="I9:K9"/>
    <mergeCell ref="I20:K20"/>
    <mergeCell ref="I21:K21"/>
    <mergeCell ref="I3:K3"/>
    <mergeCell ref="I4:K4"/>
    <mergeCell ref="I16:K16"/>
    <mergeCell ref="I23:K23"/>
    <mergeCell ref="I24:K24"/>
    <mergeCell ref="I25:K25"/>
    <mergeCell ref="I22:K22"/>
    <mergeCell ref="I26:K26"/>
    <mergeCell ref="I40:K40"/>
    <mergeCell ref="I41:K41"/>
    <mergeCell ref="I42:K42"/>
    <mergeCell ref="I28:K28"/>
    <mergeCell ref="I29:K29"/>
    <mergeCell ref="I30:K30"/>
    <mergeCell ref="I37:K37"/>
    <mergeCell ref="I38:K38"/>
    <mergeCell ref="I39:K39"/>
    <mergeCell ref="I31:K31"/>
    <mergeCell ref="I32:K32"/>
    <mergeCell ref="I33:K33"/>
    <mergeCell ref="I34:K34"/>
    <mergeCell ref="I35:K35"/>
    <mergeCell ref="I36:K36"/>
  </mergeCells>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チーム</vt:lpstr>
      <vt:lpstr>男子選手</vt:lpstr>
      <vt:lpstr>女子選手</vt:lpstr>
      <vt:lpstr>弁当</vt:lpstr>
      <vt:lpstr>宿泊</vt:lpstr>
      <vt:lpstr>振込</vt:lpstr>
      <vt:lpstr>郵送先</vt:lpstr>
      <vt:lpstr>登録</vt:lpstr>
      <vt:lpstr>選手集計</vt:lpstr>
      <vt:lpstr>宿泊・弁当集計</vt:lpstr>
      <vt:lpstr>チーム!Print_Area</vt:lpstr>
      <vt:lpstr>宿泊!Print_Area</vt:lpstr>
      <vt:lpstr>女子選手!Print_Area</vt:lpstr>
      <vt:lpstr>振込!Print_Area</vt:lpstr>
      <vt:lpstr>選手集計!Print_Area</vt:lpstr>
      <vt:lpstr>男子選手!Print_Area</vt:lpstr>
      <vt:lpstr>弁当!Print_Area</vt:lpstr>
      <vt:lpstr>郵送先!Print_Area</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t023</cp:lastModifiedBy>
  <cp:lastPrinted>2017-03-31T22:56:08Z</cp:lastPrinted>
  <dcterms:created xsi:type="dcterms:W3CDTF">2013-02-28T22:22:42Z</dcterms:created>
  <dcterms:modified xsi:type="dcterms:W3CDTF">2017-03-31T23:18:48Z</dcterms:modified>
</cp:coreProperties>
</file>